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theme/theme1.xml" ContentType="application/vnd.openxmlformats-officedocument.theme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slithompson/Documents/projects/CloudStation/Pitt Lane Wombwell Barnsley/"/>
    </mc:Choice>
  </mc:AlternateContent>
  <xr:revisionPtr revIDLastSave="0" documentId="13_ncr:1_{3F8F78B3-53AF-004E-AD21-266A30C6E2E9}" xr6:coauthVersionLast="45" xr6:coauthVersionMax="45" xr10:uidLastSave="{00000000-0000-0000-0000-000000000000}"/>
  <bookViews>
    <workbookView xWindow="0" yWindow="460" windowWidth="25600" windowHeight="14420" xr2:uid="{E1C6C284-FE7B-49E9-A3D3-57223B159C84}"/>
  </bookViews>
  <sheets>
    <sheet name="9th - 15th" sheetId="1" r:id="rId1"/>
    <sheet name="16th - 17th" sheetId="2" r:id="rId2"/>
  </sheets>
  <definedNames>
    <definedName name="_xlnm.Print_Area" localSheetId="1">'16th - 17th'!$A$1:$FA$164</definedName>
    <definedName name="_xlnm.Print_Area" localSheetId="0">'9th - 15th'!$A$1:$FA$164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V153" i="2" l="1" a="1"/>
  <c r="DV153" i="2" s="1"/>
  <c r="DU153" i="2" a="1"/>
  <c r="DU153" i="2" s="1"/>
  <c r="DV152" i="2" a="1"/>
  <c r="DV152" i="2" s="1"/>
  <c r="DU152" i="2" a="1"/>
  <c r="DU152" i="2" s="1"/>
  <c r="DV151" i="2" a="1"/>
  <c r="DV151" i="2" s="1"/>
  <c r="DU151" i="2" a="1"/>
  <c r="DU151" i="2" s="1"/>
  <c r="DV120" i="2" a="1"/>
  <c r="DV120" i="2" s="1"/>
  <c r="DU120" i="2" a="1"/>
  <c r="DU120" i="2" s="1"/>
  <c r="DV119" i="2" a="1"/>
  <c r="DV119" i="2" s="1"/>
  <c r="DU119" i="2" a="1"/>
  <c r="DU119" i="2" s="1"/>
  <c r="DV118" i="2" a="1"/>
  <c r="DV118" i="2" s="1"/>
  <c r="DU118" i="2" a="1"/>
  <c r="DU118" i="2" s="1"/>
  <c r="DV71" i="2" a="1"/>
  <c r="DV71" i="2" s="1"/>
  <c r="DU71" i="2" a="1"/>
  <c r="DU71" i="2" s="1"/>
  <c r="DV70" i="2" a="1"/>
  <c r="DV70" i="2" s="1"/>
  <c r="DU70" i="2" a="1"/>
  <c r="DU70" i="2" s="1"/>
  <c r="DV69" i="2" a="1"/>
  <c r="DV69" i="2" s="1"/>
  <c r="DU69" i="2" a="1"/>
  <c r="DU69" i="2" s="1"/>
  <c r="DV38" i="2" a="1"/>
  <c r="DV38" i="2" s="1"/>
  <c r="DU38" i="2" a="1"/>
  <c r="DU38" i="2" s="1"/>
  <c r="DV37" i="2" a="1"/>
  <c r="DV37" i="2" s="1"/>
  <c r="DU37" i="2" a="1"/>
  <c r="DU37" i="2" s="1"/>
  <c r="DV36" i="2" a="1"/>
  <c r="DV36" i="2" s="1"/>
  <c r="DU36" i="2" a="1"/>
  <c r="DU36" i="2" s="1"/>
  <c r="EA153" i="1" a="1"/>
  <c r="EA153" i="1" s="1"/>
  <c r="DZ153" i="1" a="1"/>
  <c r="DZ153" i="1" s="1"/>
  <c r="DY153" i="1" a="1"/>
  <c r="DY153" i="1" s="1"/>
  <c r="DX153" i="1" a="1"/>
  <c r="DX153" i="1" s="1"/>
  <c r="DW153" i="1" a="1"/>
  <c r="DW153" i="1" s="1"/>
  <c r="DV153" i="1" a="1"/>
  <c r="DV153" i="1" s="1"/>
  <c r="DU153" i="1" a="1"/>
  <c r="DU153" i="1" s="1"/>
  <c r="EA152" i="1" a="1"/>
  <c r="EA152" i="1" s="1"/>
  <c r="DZ152" i="1" a="1"/>
  <c r="DZ152" i="1" s="1"/>
  <c r="DY152" i="1" a="1"/>
  <c r="DY152" i="1" s="1"/>
  <c r="DX152" i="1" a="1"/>
  <c r="DX152" i="1" s="1"/>
  <c r="DW152" i="1" a="1"/>
  <c r="DW152" i="1" s="1"/>
  <c r="DV152" i="1" a="1"/>
  <c r="DV152" i="1" s="1"/>
  <c r="DU152" i="1" a="1"/>
  <c r="DU152" i="1" s="1"/>
  <c r="EA151" i="1" a="1"/>
  <c r="EA151" i="1" s="1"/>
  <c r="DZ151" i="1" a="1"/>
  <c r="DZ151" i="1" s="1"/>
  <c r="DY151" i="1" a="1"/>
  <c r="DY151" i="1" s="1"/>
  <c r="DX151" i="1" a="1"/>
  <c r="DX151" i="1" s="1"/>
  <c r="DW151" i="1" a="1"/>
  <c r="DW151" i="1" s="1"/>
  <c r="DV151" i="1" a="1"/>
  <c r="DV151" i="1" s="1"/>
  <c r="DU151" i="1" a="1"/>
  <c r="DU151" i="1" s="1"/>
  <c r="EA120" i="1" a="1"/>
  <c r="EA120" i="1" s="1"/>
  <c r="DZ120" i="1" a="1"/>
  <c r="DZ120" i="1" s="1"/>
  <c r="DY120" i="1" a="1"/>
  <c r="DY120" i="1" s="1"/>
  <c r="DX120" i="1" a="1"/>
  <c r="DX120" i="1" s="1"/>
  <c r="DW120" i="1" a="1"/>
  <c r="DW120" i="1" s="1"/>
  <c r="DV120" i="1" a="1"/>
  <c r="DV120" i="1" s="1"/>
  <c r="DU120" i="1" a="1"/>
  <c r="DU120" i="1" s="1"/>
  <c r="EA119" i="1" a="1"/>
  <c r="EA119" i="1" s="1"/>
  <c r="DZ119" i="1" a="1"/>
  <c r="DZ119" i="1" s="1"/>
  <c r="DY119" i="1" a="1"/>
  <c r="DY119" i="1" s="1"/>
  <c r="DX119" i="1" a="1"/>
  <c r="DX119" i="1" s="1"/>
  <c r="DW119" i="1" a="1"/>
  <c r="DW119" i="1" s="1"/>
  <c r="DV119" i="1" a="1"/>
  <c r="DV119" i="1" s="1"/>
  <c r="DU119" i="1" a="1"/>
  <c r="DU119" i="1" s="1"/>
  <c r="EA118" i="1" a="1"/>
  <c r="EA118" i="1" s="1"/>
  <c r="DZ118" i="1" a="1"/>
  <c r="DZ118" i="1" s="1"/>
  <c r="DY118" i="1" a="1"/>
  <c r="DY118" i="1" s="1"/>
  <c r="DX118" i="1" a="1"/>
  <c r="DX118" i="1" s="1"/>
  <c r="DW118" i="1" a="1"/>
  <c r="DW118" i="1" s="1"/>
  <c r="DV118" i="1" a="1"/>
  <c r="DV118" i="1" s="1"/>
  <c r="DU118" i="1" a="1"/>
  <c r="DU118" i="1" s="1"/>
  <c r="EA71" i="1" a="1"/>
  <c r="EA71" i="1" s="1"/>
  <c r="DZ71" i="1" a="1"/>
  <c r="DZ71" i="1" s="1"/>
  <c r="DY71" i="1" a="1"/>
  <c r="DY71" i="1" s="1"/>
  <c r="DX71" i="1" a="1"/>
  <c r="DX71" i="1" s="1"/>
  <c r="DW71" i="1" a="1"/>
  <c r="DW71" i="1" s="1"/>
  <c r="DV71" i="1" a="1"/>
  <c r="DV71" i="1" s="1"/>
  <c r="EA70" i="1" a="1"/>
  <c r="EA70" i="1" s="1"/>
  <c r="DZ70" i="1" a="1"/>
  <c r="DZ70" i="1" s="1"/>
  <c r="DY70" i="1" a="1"/>
  <c r="DY70" i="1" s="1"/>
  <c r="DX70" i="1" a="1"/>
  <c r="DX70" i="1" s="1"/>
  <c r="DW70" i="1" a="1"/>
  <c r="DW70" i="1" s="1"/>
  <c r="DV70" i="1" a="1"/>
  <c r="DV70" i="1" s="1"/>
  <c r="EA69" i="1" a="1"/>
  <c r="EA69" i="1" s="1"/>
  <c r="DZ69" i="1" a="1"/>
  <c r="DZ69" i="1" s="1"/>
  <c r="DY69" i="1" a="1"/>
  <c r="DY69" i="1" s="1"/>
  <c r="DX69" i="1" a="1"/>
  <c r="DX69" i="1" s="1"/>
  <c r="DW69" i="1" a="1"/>
  <c r="DW69" i="1" s="1"/>
  <c r="DV69" i="1" a="1"/>
  <c r="DV69" i="1" s="1"/>
  <c r="DU71" i="1" a="1"/>
  <c r="DU71" i="1" s="1"/>
  <c r="DU70" i="1" a="1"/>
  <c r="DU70" i="1" s="1"/>
  <c r="DU69" i="1" a="1"/>
  <c r="DU69" i="1" s="1"/>
  <c r="EA38" i="1" a="1"/>
  <c r="EA38" i="1" s="1"/>
  <c r="DZ38" i="1" a="1"/>
  <c r="DZ38" i="1" s="1"/>
  <c r="DY38" i="1" a="1"/>
  <c r="DY38" i="1" s="1"/>
  <c r="DX38" i="1" a="1"/>
  <c r="DX38" i="1" s="1"/>
  <c r="DW38" i="1" a="1"/>
  <c r="DW38" i="1" s="1"/>
  <c r="DV38" i="1" a="1"/>
  <c r="DV38" i="1" s="1"/>
  <c r="EA37" i="1" a="1"/>
  <c r="EA37" i="1" s="1"/>
  <c r="DZ37" i="1" a="1"/>
  <c r="DZ37" i="1" s="1"/>
  <c r="DY37" i="1" a="1"/>
  <c r="DY37" i="1" s="1"/>
  <c r="DX37" i="1" a="1"/>
  <c r="DX37" i="1" s="1"/>
  <c r="DW37" i="1" a="1"/>
  <c r="DW37" i="1" s="1"/>
  <c r="DV37" i="1" a="1"/>
  <c r="DV37" i="1" s="1"/>
  <c r="EA36" i="1" a="1"/>
  <c r="EA36" i="1" s="1"/>
  <c r="DZ36" i="1" a="1"/>
  <c r="DZ36" i="1" s="1"/>
  <c r="DY36" i="1" a="1"/>
  <c r="DY36" i="1" s="1"/>
  <c r="DX36" i="1" a="1"/>
  <c r="DX36" i="1" s="1"/>
  <c r="DW36" i="1" a="1"/>
  <c r="DW36" i="1" s="1"/>
  <c r="DV36" i="1" a="1"/>
  <c r="DV36" i="1" s="1"/>
  <c r="DU38" i="1" a="1"/>
  <c r="DU38" i="1" s="1"/>
  <c r="DU37" i="1" a="1"/>
  <c r="DU37" i="1" s="1"/>
  <c r="DU36" i="1" a="1"/>
  <c r="DU36" i="1" s="1"/>
  <c r="DV127" i="2"/>
  <c r="DW156" i="2" a="1"/>
  <c r="DW156" i="2" s="1"/>
  <c r="DW155" i="2" a="1"/>
  <c r="DW155" i="2" s="1"/>
  <c r="DW74" i="2" a="1"/>
  <c r="DW74" i="2" s="1"/>
  <c r="DV46" i="2"/>
  <c r="DW73" i="2" a="1"/>
  <c r="DW73" i="2" s="1"/>
  <c r="DW156" i="1" a="1"/>
  <c r="DW156" i="1" s="1"/>
  <c r="DW155" i="1" a="1"/>
  <c r="DW155" i="1" s="1"/>
  <c r="DW74" i="1" a="1"/>
  <c r="DW74" i="1" s="1"/>
  <c r="DW73" i="1" a="1"/>
  <c r="DW73" i="1" s="1"/>
  <c r="DR116" i="2" l="1"/>
  <c r="DQ116" i="2"/>
  <c r="DR115" i="2"/>
  <c r="DQ115" i="2"/>
  <c r="DR114" i="2"/>
  <c r="DQ114" i="2"/>
  <c r="DR113" i="2"/>
  <c r="DQ113" i="2"/>
  <c r="DR112" i="2"/>
  <c r="DQ112" i="2"/>
  <c r="DR111" i="2"/>
  <c r="DQ111" i="2"/>
  <c r="DR110" i="2"/>
  <c r="DQ110" i="2"/>
  <c r="DR109" i="2"/>
  <c r="DQ109" i="2"/>
  <c r="DR108" i="2"/>
  <c r="DQ108" i="2"/>
  <c r="DR107" i="2"/>
  <c r="DQ107" i="2"/>
  <c r="DR106" i="2"/>
  <c r="DQ106" i="2"/>
  <c r="DR105" i="2"/>
  <c r="DQ105" i="2"/>
  <c r="DR104" i="2"/>
  <c r="DQ104" i="2"/>
  <c r="DR103" i="2"/>
  <c r="DQ103" i="2"/>
  <c r="DR102" i="2"/>
  <c r="DQ102" i="2"/>
  <c r="DR101" i="2"/>
  <c r="DQ101" i="2"/>
  <c r="DR100" i="2"/>
  <c r="DQ100" i="2"/>
  <c r="DR99" i="2"/>
  <c r="DQ99" i="2"/>
  <c r="DR98" i="2"/>
  <c r="DQ98" i="2"/>
  <c r="DR97" i="2"/>
  <c r="DQ97" i="2"/>
  <c r="DR96" i="2"/>
  <c r="DQ96" i="2"/>
  <c r="DR95" i="2"/>
  <c r="DQ95" i="2"/>
  <c r="DR94" i="2"/>
  <c r="DQ94" i="2"/>
  <c r="DR93" i="2"/>
  <c r="DQ93" i="2"/>
  <c r="DR34" i="2"/>
  <c r="DQ34" i="2"/>
  <c r="DR33" i="2"/>
  <c r="DQ33" i="2"/>
  <c r="DR32" i="2"/>
  <c r="DQ32" i="2"/>
  <c r="DR31" i="2"/>
  <c r="DQ31" i="2"/>
  <c r="DR30" i="2"/>
  <c r="DQ30" i="2"/>
  <c r="DR29" i="2"/>
  <c r="DQ29" i="2"/>
  <c r="DR28" i="2"/>
  <c r="DQ28" i="2"/>
  <c r="DR27" i="2"/>
  <c r="DQ27" i="2"/>
  <c r="DR26" i="2"/>
  <c r="DQ26" i="2"/>
  <c r="DR25" i="2"/>
  <c r="DQ25" i="2"/>
  <c r="DR24" i="2"/>
  <c r="DQ24" i="2"/>
  <c r="DR23" i="2"/>
  <c r="DQ23" i="2"/>
  <c r="DR22" i="2"/>
  <c r="DQ22" i="2"/>
  <c r="DR21" i="2"/>
  <c r="DQ21" i="2"/>
  <c r="DR20" i="2"/>
  <c r="DQ20" i="2"/>
  <c r="DR19" i="2"/>
  <c r="DQ19" i="2"/>
  <c r="DR18" i="2"/>
  <c r="DQ18" i="2"/>
  <c r="DR17" i="2"/>
  <c r="DQ17" i="2"/>
  <c r="DR16" i="2"/>
  <c r="DQ16" i="2"/>
  <c r="DR15" i="2"/>
  <c r="DQ15" i="2"/>
  <c r="DR14" i="2"/>
  <c r="DQ14" i="2"/>
  <c r="DR13" i="2"/>
  <c r="DQ13" i="2"/>
  <c r="DR12" i="2"/>
  <c r="DQ12" i="2"/>
  <c r="DR11" i="2"/>
  <c r="DQ11" i="2"/>
  <c r="DQ34" i="1"/>
  <c r="DQ33" i="1"/>
  <c r="DQ32" i="1"/>
  <c r="DQ31" i="1"/>
  <c r="DQ30" i="1"/>
  <c r="DQ29" i="1"/>
  <c r="DQ28" i="1"/>
  <c r="DQ27" i="1"/>
  <c r="DQ26" i="1"/>
  <c r="DQ25" i="1"/>
  <c r="DQ24" i="1"/>
  <c r="DQ23" i="1"/>
  <c r="DQ22" i="1"/>
  <c r="DQ21" i="1"/>
  <c r="DQ20" i="1"/>
  <c r="DQ19" i="1"/>
  <c r="DQ18" i="1"/>
  <c r="DQ17" i="1"/>
  <c r="DQ16" i="1"/>
  <c r="DQ15" i="1"/>
  <c r="DQ14" i="1"/>
  <c r="DQ13" i="1"/>
  <c r="DQ12" i="1"/>
  <c r="DQ11" i="1"/>
  <c r="DE155" i="2"/>
  <c r="DD155" i="2"/>
  <c r="DC155" i="2"/>
  <c r="DB155" i="2"/>
  <c r="DA155" i="2"/>
  <c r="CZ155" i="2"/>
  <c r="CY155" i="2"/>
  <c r="CX155" i="2"/>
  <c r="CW155" i="2"/>
  <c r="CV155" i="2"/>
  <c r="CU155" i="2"/>
  <c r="CT155" i="2"/>
  <c r="DF155" i="2" s="1"/>
  <c r="CO155" i="2"/>
  <c r="CN155" i="2"/>
  <c r="CM155" i="2"/>
  <c r="CL155" i="2"/>
  <c r="CK155" i="2"/>
  <c r="CJ155" i="2"/>
  <c r="CI155" i="2"/>
  <c r="CH155" i="2"/>
  <c r="CG155" i="2"/>
  <c r="CF155" i="2"/>
  <c r="CE155" i="2"/>
  <c r="CD155" i="2"/>
  <c r="CP155" i="2" s="1"/>
  <c r="BY155" i="2"/>
  <c r="BX155" i="2"/>
  <c r="BW155" i="2"/>
  <c r="BV155" i="2"/>
  <c r="BU155" i="2"/>
  <c r="BT155" i="2"/>
  <c r="BS155" i="2"/>
  <c r="BR155" i="2"/>
  <c r="BQ155" i="2"/>
  <c r="BP155" i="2"/>
  <c r="BO155" i="2"/>
  <c r="BN155" i="2"/>
  <c r="BZ155" i="2" s="1"/>
  <c r="BI155" i="2"/>
  <c r="BH155" i="2"/>
  <c r="BG155" i="2"/>
  <c r="BF155" i="2"/>
  <c r="BE155" i="2"/>
  <c r="BD155" i="2"/>
  <c r="BC155" i="2"/>
  <c r="BB155" i="2"/>
  <c r="BA155" i="2"/>
  <c r="EJ94" i="2" s="1"/>
  <c r="AZ155" i="2"/>
  <c r="AY155" i="2"/>
  <c r="AX155" i="2"/>
  <c r="AS155" i="2"/>
  <c r="AR155" i="2"/>
  <c r="AQ155" i="2"/>
  <c r="AP155" i="2"/>
  <c r="AO155" i="2"/>
  <c r="AN155" i="2"/>
  <c r="AM155" i="2"/>
  <c r="AL155" i="2"/>
  <c r="AK155" i="2"/>
  <c r="AJ155" i="2"/>
  <c r="AI155" i="2"/>
  <c r="AH155" i="2"/>
  <c r="EI93" i="2" s="1"/>
  <c r="AC155" i="2"/>
  <c r="AB155" i="2"/>
  <c r="AA155" i="2"/>
  <c r="Z155" i="2"/>
  <c r="Y155" i="2"/>
  <c r="X155" i="2"/>
  <c r="W155" i="2"/>
  <c r="V155" i="2"/>
  <c r="U155" i="2"/>
  <c r="T155" i="2"/>
  <c r="S155" i="2"/>
  <c r="R155" i="2"/>
  <c r="AD155" i="2" s="1"/>
  <c r="M155" i="2"/>
  <c r="L155" i="2"/>
  <c r="K155" i="2"/>
  <c r="J155" i="2"/>
  <c r="I155" i="2"/>
  <c r="H155" i="2"/>
  <c r="G155" i="2"/>
  <c r="F155" i="2"/>
  <c r="E155" i="2"/>
  <c r="D155" i="2"/>
  <c r="C155" i="2"/>
  <c r="B155" i="2"/>
  <c r="N155" i="2" s="1"/>
  <c r="DE154" i="2"/>
  <c r="DD154" i="2"/>
  <c r="DC154" i="2"/>
  <c r="DB154" i="2"/>
  <c r="DA154" i="2"/>
  <c r="CZ154" i="2"/>
  <c r="CY154" i="2"/>
  <c r="CX154" i="2"/>
  <c r="CW154" i="2"/>
  <c r="CV154" i="2"/>
  <c r="CU154" i="2"/>
  <c r="CT154" i="2"/>
  <c r="DF154" i="2" s="1"/>
  <c r="CO154" i="2"/>
  <c r="CN154" i="2"/>
  <c r="CM154" i="2"/>
  <c r="CL154" i="2"/>
  <c r="CK154" i="2"/>
  <c r="CJ154" i="2"/>
  <c r="CI154" i="2"/>
  <c r="CH154" i="2"/>
  <c r="CG154" i="2"/>
  <c r="CF154" i="2"/>
  <c r="CE154" i="2"/>
  <c r="CD154" i="2"/>
  <c r="BY154" i="2"/>
  <c r="BX154" i="2"/>
  <c r="BW154" i="2"/>
  <c r="BV154" i="2"/>
  <c r="BU154" i="2"/>
  <c r="BT154" i="2"/>
  <c r="BS154" i="2"/>
  <c r="BR154" i="2"/>
  <c r="BQ154" i="2"/>
  <c r="BP154" i="2"/>
  <c r="BO154" i="2"/>
  <c r="BN154" i="2"/>
  <c r="BI154" i="2"/>
  <c r="BH154" i="2"/>
  <c r="BG154" i="2"/>
  <c r="BF154" i="2"/>
  <c r="BE154" i="2"/>
  <c r="BD154" i="2"/>
  <c r="BC154" i="2"/>
  <c r="BB154" i="2"/>
  <c r="BA154" i="2"/>
  <c r="AZ154" i="2"/>
  <c r="AY154" i="2"/>
  <c r="AX154" i="2"/>
  <c r="AS154" i="2"/>
  <c r="AR154" i="2"/>
  <c r="AQ154" i="2"/>
  <c r="AP154" i="2"/>
  <c r="AO154" i="2"/>
  <c r="AN154" i="2"/>
  <c r="AM154" i="2"/>
  <c r="AL154" i="2"/>
  <c r="AK154" i="2"/>
  <c r="AJ154" i="2"/>
  <c r="AI154" i="2"/>
  <c r="AH154" i="2"/>
  <c r="AT154" i="2" s="1"/>
  <c r="AC154" i="2"/>
  <c r="AB154" i="2"/>
  <c r="AA154" i="2"/>
  <c r="Z154" i="2"/>
  <c r="Y154" i="2"/>
  <c r="X154" i="2"/>
  <c r="W154" i="2"/>
  <c r="V154" i="2"/>
  <c r="U154" i="2"/>
  <c r="T154" i="2"/>
  <c r="S154" i="2"/>
  <c r="R154" i="2"/>
  <c r="AD154" i="2" s="1"/>
  <c r="M154" i="2"/>
  <c r="L154" i="2"/>
  <c r="K154" i="2"/>
  <c r="J154" i="2"/>
  <c r="I154" i="2"/>
  <c r="H154" i="2"/>
  <c r="G154" i="2"/>
  <c r="F154" i="2"/>
  <c r="E154" i="2"/>
  <c r="D154" i="2"/>
  <c r="C154" i="2"/>
  <c r="B154" i="2"/>
  <c r="EA153" i="2"/>
  <c r="DZ153" i="2"/>
  <c r="DY153" i="2"/>
  <c r="DX153" i="2"/>
  <c r="DW153" i="2"/>
  <c r="DE153" i="2"/>
  <c r="DD153" i="2"/>
  <c r="DC153" i="2"/>
  <c r="DB153" i="2"/>
  <c r="DA153" i="2"/>
  <c r="CZ153" i="2"/>
  <c r="CY153" i="2"/>
  <c r="CX153" i="2"/>
  <c r="CW153" i="2"/>
  <c r="CV153" i="2"/>
  <c r="CU153" i="2"/>
  <c r="CT153" i="2"/>
  <c r="CO153" i="2"/>
  <c r="CN153" i="2"/>
  <c r="CM153" i="2"/>
  <c r="CL153" i="2"/>
  <c r="CK153" i="2"/>
  <c r="CJ153" i="2"/>
  <c r="CI153" i="2"/>
  <c r="CH153" i="2"/>
  <c r="CG153" i="2"/>
  <c r="CF153" i="2"/>
  <c r="CE153" i="2"/>
  <c r="CD153" i="2"/>
  <c r="BY153" i="2"/>
  <c r="BX153" i="2"/>
  <c r="BW153" i="2"/>
  <c r="BV153" i="2"/>
  <c r="BU153" i="2"/>
  <c r="BT153" i="2"/>
  <c r="BS153" i="2"/>
  <c r="BR153" i="2"/>
  <c r="BQ153" i="2"/>
  <c r="BP153" i="2"/>
  <c r="BO153" i="2"/>
  <c r="BN153" i="2"/>
  <c r="BZ153" i="2" s="1"/>
  <c r="BI153" i="2"/>
  <c r="BH153" i="2"/>
  <c r="BG153" i="2"/>
  <c r="BF153" i="2"/>
  <c r="BE153" i="2"/>
  <c r="BD153" i="2"/>
  <c r="BC153" i="2"/>
  <c r="BB153" i="2"/>
  <c r="BA153" i="2"/>
  <c r="AZ153" i="2"/>
  <c r="AY153" i="2"/>
  <c r="AX153" i="2"/>
  <c r="BJ153" i="2" s="1"/>
  <c r="AS153" i="2"/>
  <c r="AR153" i="2"/>
  <c r="AQ153" i="2"/>
  <c r="AP153" i="2"/>
  <c r="AO153" i="2"/>
  <c r="AN153" i="2"/>
  <c r="AM153" i="2"/>
  <c r="AL153" i="2"/>
  <c r="AK153" i="2"/>
  <c r="AJ153" i="2"/>
  <c r="AI153" i="2"/>
  <c r="AH153" i="2"/>
  <c r="AC153" i="2"/>
  <c r="AB153" i="2"/>
  <c r="AA153" i="2"/>
  <c r="Z153" i="2"/>
  <c r="Y153" i="2"/>
  <c r="X153" i="2"/>
  <c r="W153" i="2"/>
  <c r="V153" i="2"/>
  <c r="U153" i="2"/>
  <c r="T153" i="2"/>
  <c r="S153" i="2"/>
  <c r="R153" i="2"/>
  <c r="AD153" i="2" s="1"/>
  <c r="M153" i="2"/>
  <c r="L153" i="2"/>
  <c r="K153" i="2"/>
  <c r="J153" i="2"/>
  <c r="I153" i="2"/>
  <c r="H153" i="2"/>
  <c r="G153" i="2"/>
  <c r="F153" i="2"/>
  <c r="E153" i="2"/>
  <c r="D153" i="2"/>
  <c r="C153" i="2"/>
  <c r="B153" i="2"/>
  <c r="N153" i="2" s="1"/>
  <c r="EA152" i="2"/>
  <c r="DZ152" i="2"/>
  <c r="DY152" i="2"/>
  <c r="DX152" i="2"/>
  <c r="DW152" i="2"/>
  <c r="DE152" i="2"/>
  <c r="DD152" i="2"/>
  <c r="DC152" i="2"/>
  <c r="DB152" i="2"/>
  <c r="DA152" i="2"/>
  <c r="CZ152" i="2"/>
  <c r="CY152" i="2"/>
  <c r="CX152" i="2"/>
  <c r="CW152" i="2"/>
  <c r="CV152" i="2"/>
  <c r="CU152" i="2"/>
  <c r="CT152" i="2"/>
  <c r="DF152" i="2" s="1"/>
  <c r="CO152" i="2"/>
  <c r="CN152" i="2"/>
  <c r="CM152" i="2"/>
  <c r="CL152" i="2"/>
  <c r="CK152" i="2"/>
  <c r="CJ152" i="2"/>
  <c r="CI152" i="2"/>
  <c r="CH152" i="2"/>
  <c r="CG152" i="2"/>
  <c r="CF152" i="2"/>
  <c r="CE152" i="2"/>
  <c r="CD152" i="2"/>
  <c r="CP152" i="2" s="1"/>
  <c r="BY152" i="2"/>
  <c r="BX152" i="2"/>
  <c r="BW152" i="2"/>
  <c r="BV152" i="2"/>
  <c r="BU152" i="2"/>
  <c r="BT152" i="2"/>
  <c r="BS152" i="2"/>
  <c r="BR152" i="2"/>
  <c r="BQ152" i="2"/>
  <c r="BP152" i="2"/>
  <c r="BO152" i="2"/>
  <c r="BN152" i="2"/>
  <c r="BZ152" i="2" s="1"/>
  <c r="BI152" i="2"/>
  <c r="BH152" i="2"/>
  <c r="BG152" i="2"/>
  <c r="BF152" i="2"/>
  <c r="BE152" i="2"/>
  <c r="BD152" i="2"/>
  <c r="BC152" i="2"/>
  <c r="BB152" i="2"/>
  <c r="BA152" i="2"/>
  <c r="AZ152" i="2"/>
  <c r="AY152" i="2"/>
  <c r="AX152" i="2"/>
  <c r="AS152" i="2"/>
  <c r="AR152" i="2"/>
  <c r="AQ152" i="2"/>
  <c r="AP152" i="2"/>
  <c r="AO152" i="2"/>
  <c r="AN152" i="2"/>
  <c r="AM152" i="2"/>
  <c r="AL152" i="2"/>
  <c r="AK152" i="2"/>
  <c r="AJ152" i="2"/>
  <c r="AI152" i="2"/>
  <c r="AH152" i="2"/>
  <c r="AT152" i="2" s="1"/>
  <c r="AC152" i="2"/>
  <c r="AB152" i="2"/>
  <c r="AA152" i="2"/>
  <c r="Z152" i="2"/>
  <c r="Y152" i="2"/>
  <c r="X152" i="2"/>
  <c r="W152" i="2"/>
  <c r="V152" i="2"/>
  <c r="U152" i="2"/>
  <c r="T152" i="2"/>
  <c r="S152" i="2"/>
  <c r="R152" i="2"/>
  <c r="AD152" i="2" s="1"/>
  <c r="M152" i="2"/>
  <c r="L152" i="2"/>
  <c r="K152" i="2"/>
  <c r="J152" i="2"/>
  <c r="I152" i="2"/>
  <c r="H152" i="2"/>
  <c r="G152" i="2"/>
  <c r="F152" i="2"/>
  <c r="E152" i="2"/>
  <c r="D152" i="2"/>
  <c r="C152" i="2"/>
  <c r="B152" i="2"/>
  <c r="N152" i="2" s="1"/>
  <c r="EA151" i="2"/>
  <c r="DZ151" i="2"/>
  <c r="DY151" i="2"/>
  <c r="DX151" i="2"/>
  <c r="DW151" i="2"/>
  <c r="DF150" i="2"/>
  <c r="CP150" i="2"/>
  <c r="BZ150" i="2"/>
  <c r="BJ150" i="2"/>
  <c r="AT150" i="2"/>
  <c r="AD150" i="2"/>
  <c r="N150" i="2"/>
  <c r="DF149" i="2"/>
  <c r="CP149" i="2"/>
  <c r="BZ149" i="2"/>
  <c r="BJ149" i="2"/>
  <c r="AT149" i="2"/>
  <c r="AD149" i="2"/>
  <c r="N149" i="2"/>
  <c r="DF148" i="2"/>
  <c r="CP148" i="2"/>
  <c r="BZ148" i="2"/>
  <c r="BJ148" i="2"/>
  <c r="AT148" i="2"/>
  <c r="AD148" i="2"/>
  <c r="N148" i="2"/>
  <c r="DF147" i="2"/>
  <c r="CP147" i="2"/>
  <c r="BZ147" i="2"/>
  <c r="BJ147" i="2"/>
  <c r="AT147" i="2"/>
  <c r="AD147" i="2"/>
  <c r="N147" i="2"/>
  <c r="DF146" i="2"/>
  <c r="CP146" i="2"/>
  <c r="BZ146" i="2"/>
  <c r="BJ146" i="2"/>
  <c r="AT146" i="2"/>
  <c r="AD146" i="2"/>
  <c r="N146" i="2"/>
  <c r="DF145" i="2"/>
  <c r="CP145" i="2"/>
  <c r="BZ145" i="2"/>
  <c r="BJ145" i="2"/>
  <c r="AT145" i="2"/>
  <c r="AD145" i="2"/>
  <c r="N145" i="2"/>
  <c r="DF144" i="2"/>
  <c r="CP144" i="2"/>
  <c r="BZ144" i="2"/>
  <c r="BJ144" i="2"/>
  <c r="AT144" i="2"/>
  <c r="AD144" i="2"/>
  <c r="N144" i="2"/>
  <c r="DF143" i="2"/>
  <c r="CP143" i="2"/>
  <c r="BZ143" i="2"/>
  <c r="BJ143" i="2"/>
  <c r="AT143" i="2"/>
  <c r="AD143" i="2"/>
  <c r="N143" i="2"/>
  <c r="DF142" i="2"/>
  <c r="CP142" i="2"/>
  <c r="BZ142" i="2"/>
  <c r="BJ142" i="2"/>
  <c r="AT142" i="2"/>
  <c r="AD142" i="2"/>
  <c r="N142" i="2"/>
  <c r="DF141" i="2"/>
  <c r="CP141" i="2"/>
  <c r="BZ141" i="2"/>
  <c r="BJ141" i="2"/>
  <c r="AT141" i="2"/>
  <c r="AD141" i="2"/>
  <c r="N141" i="2"/>
  <c r="DF140" i="2"/>
  <c r="CP140" i="2"/>
  <c r="BZ140" i="2"/>
  <c r="BJ140" i="2"/>
  <c r="AT140" i="2"/>
  <c r="AD140" i="2"/>
  <c r="N140" i="2"/>
  <c r="DF139" i="2"/>
  <c r="CP139" i="2"/>
  <c r="BZ139" i="2"/>
  <c r="BJ139" i="2"/>
  <c r="AT139" i="2"/>
  <c r="AD139" i="2"/>
  <c r="N139" i="2"/>
  <c r="DF138" i="2"/>
  <c r="CP138" i="2"/>
  <c r="BZ138" i="2"/>
  <c r="BJ138" i="2"/>
  <c r="AT138" i="2"/>
  <c r="AD138" i="2"/>
  <c r="N138" i="2"/>
  <c r="DF137" i="2"/>
  <c r="CP137" i="2"/>
  <c r="BZ137" i="2"/>
  <c r="BJ137" i="2"/>
  <c r="AT137" i="2"/>
  <c r="AD137" i="2"/>
  <c r="N137" i="2"/>
  <c r="DF136" i="2"/>
  <c r="CP136" i="2"/>
  <c r="BZ136" i="2"/>
  <c r="BJ136" i="2"/>
  <c r="AT136" i="2"/>
  <c r="AD136" i="2"/>
  <c r="N136" i="2"/>
  <c r="DF135" i="2"/>
  <c r="CP135" i="2"/>
  <c r="BZ135" i="2"/>
  <c r="BJ135" i="2"/>
  <c r="AT135" i="2"/>
  <c r="AD135" i="2"/>
  <c r="N135" i="2"/>
  <c r="DF134" i="2"/>
  <c r="CP134" i="2"/>
  <c r="BZ134" i="2"/>
  <c r="BJ134" i="2"/>
  <c r="AT134" i="2"/>
  <c r="AD134" i="2"/>
  <c r="N134" i="2"/>
  <c r="DF133" i="2"/>
  <c r="CP133" i="2"/>
  <c r="BZ133" i="2"/>
  <c r="BJ133" i="2"/>
  <c r="AT133" i="2"/>
  <c r="AD133" i="2"/>
  <c r="N133" i="2"/>
  <c r="DF132" i="2"/>
  <c r="CP132" i="2"/>
  <c r="BZ132" i="2"/>
  <c r="BJ132" i="2"/>
  <c r="AT132" i="2"/>
  <c r="AD132" i="2"/>
  <c r="N132" i="2"/>
  <c r="DF131" i="2"/>
  <c r="CP131" i="2"/>
  <c r="BZ131" i="2"/>
  <c r="BJ131" i="2"/>
  <c r="AT131" i="2"/>
  <c r="AD131" i="2"/>
  <c r="N131" i="2"/>
  <c r="DF130" i="2"/>
  <c r="CP130" i="2"/>
  <c r="BZ130" i="2"/>
  <c r="BJ130" i="2"/>
  <c r="AT130" i="2"/>
  <c r="AD130" i="2"/>
  <c r="N130" i="2"/>
  <c r="DF129" i="2"/>
  <c r="CP129" i="2"/>
  <c r="BZ129" i="2"/>
  <c r="BJ129" i="2"/>
  <c r="AT129" i="2"/>
  <c r="AD129" i="2"/>
  <c r="N129" i="2"/>
  <c r="DF128" i="2"/>
  <c r="CP128" i="2"/>
  <c r="BZ128" i="2"/>
  <c r="BJ128" i="2"/>
  <c r="AT128" i="2"/>
  <c r="AD128" i="2"/>
  <c r="N128" i="2"/>
  <c r="DF127" i="2"/>
  <c r="CP127" i="2"/>
  <c r="BZ127" i="2"/>
  <c r="BJ127" i="2"/>
  <c r="AT127" i="2"/>
  <c r="AD127" i="2"/>
  <c r="N127" i="2"/>
  <c r="DV125" i="2"/>
  <c r="DV124" i="2" s="1"/>
  <c r="DU125" i="2"/>
  <c r="DU124" i="2"/>
  <c r="CU122" i="2"/>
  <c r="CT122" i="2"/>
  <c r="CE122" i="2"/>
  <c r="CD122" i="2"/>
  <c r="BO122" i="2"/>
  <c r="BN122" i="2"/>
  <c r="AY122" i="2"/>
  <c r="AX122" i="2"/>
  <c r="AI122" i="2"/>
  <c r="AH122" i="2"/>
  <c r="S122" i="2"/>
  <c r="R122" i="2"/>
  <c r="C122" i="2"/>
  <c r="B122" i="2"/>
  <c r="EA120" i="2"/>
  <c r="DZ120" i="2"/>
  <c r="DY120" i="2"/>
  <c r="DX120" i="2"/>
  <c r="DW120" i="2"/>
  <c r="DE120" i="2"/>
  <c r="DD120" i="2"/>
  <c r="DC120" i="2"/>
  <c r="DB120" i="2"/>
  <c r="DA120" i="2"/>
  <c r="CZ120" i="2"/>
  <c r="CY120" i="2"/>
  <c r="CX120" i="2"/>
  <c r="CW120" i="2"/>
  <c r="CV120" i="2"/>
  <c r="CU120" i="2"/>
  <c r="CT120" i="2"/>
  <c r="DF120" i="2" s="1"/>
  <c r="CO120" i="2"/>
  <c r="CN120" i="2"/>
  <c r="CM120" i="2"/>
  <c r="CL120" i="2"/>
  <c r="CK120" i="2"/>
  <c r="CJ120" i="2"/>
  <c r="CI120" i="2"/>
  <c r="CH120" i="2"/>
  <c r="CG120" i="2"/>
  <c r="CF120" i="2"/>
  <c r="CE120" i="2"/>
  <c r="CD120" i="2"/>
  <c r="BY120" i="2"/>
  <c r="BX120" i="2"/>
  <c r="BW120" i="2"/>
  <c r="BV120" i="2"/>
  <c r="BU120" i="2"/>
  <c r="BT120" i="2"/>
  <c r="BS120" i="2"/>
  <c r="BR120" i="2"/>
  <c r="BQ120" i="2"/>
  <c r="BP120" i="2"/>
  <c r="BO120" i="2"/>
  <c r="BN120" i="2"/>
  <c r="BZ120" i="2" s="1"/>
  <c r="BI120" i="2"/>
  <c r="BH120" i="2"/>
  <c r="BG120" i="2"/>
  <c r="BF120" i="2"/>
  <c r="BE120" i="2"/>
  <c r="BD120" i="2"/>
  <c r="BC120" i="2"/>
  <c r="BB120" i="2"/>
  <c r="BA120" i="2"/>
  <c r="AZ120" i="2"/>
  <c r="AY120" i="2"/>
  <c r="AX120" i="2"/>
  <c r="AS120" i="2"/>
  <c r="AR120" i="2"/>
  <c r="AQ120" i="2"/>
  <c r="AP120" i="2"/>
  <c r="AO120" i="2"/>
  <c r="AN120" i="2"/>
  <c r="AM120" i="2"/>
  <c r="AL120" i="2"/>
  <c r="AK120" i="2"/>
  <c r="AJ120" i="2"/>
  <c r="AI120" i="2"/>
  <c r="AH120" i="2"/>
  <c r="AT120" i="2" s="1"/>
  <c r="AC120" i="2"/>
  <c r="AB120" i="2"/>
  <c r="AA120" i="2"/>
  <c r="Z120" i="2"/>
  <c r="Y120" i="2"/>
  <c r="X120" i="2"/>
  <c r="W120" i="2"/>
  <c r="V120" i="2"/>
  <c r="U120" i="2"/>
  <c r="T120" i="2"/>
  <c r="S120" i="2"/>
  <c r="R120" i="2"/>
  <c r="AD120" i="2" s="1"/>
  <c r="M120" i="2"/>
  <c r="L120" i="2"/>
  <c r="K120" i="2"/>
  <c r="J120" i="2"/>
  <c r="I120" i="2"/>
  <c r="H120" i="2"/>
  <c r="G120" i="2"/>
  <c r="F120" i="2"/>
  <c r="E120" i="2"/>
  <c r="D120" i="2"/>
  <c r="C120" i="2"/>
  <c r="B120" i="2"/>
  <c r="N120" i="2" s="1"/>
  <c r="EA119" i="2"/>
  <c r="DZ119" i="2"/>
  <c r="DY119" i="2"/>
  <c r="DX119" i="2"/>
  <c r="DW119" i="2"/>
  <c r="DE119" i="2"/>
  <c r="DD119" i="2"/>
  <c r="DC119" i="2"/>
  <c r="DB119" i="2"/>
  <c r="DA119" i="2"/>
  <c r="CZ119" i="2"/>
  <c r="CY119" i="2"/>
  <c r="CX119" i="2"/>
  <c r="CW119" i="2"/>
  <c r="CV119" i="2"/>
  <c r="CU119" i="2"/>
  <c r="CT119" i="2"/>
  <c r="DF119" i="2" s="1"/>
  <c r="CO119" i="2"/>
  <c r="CN119" i="2"/>
  <c r="CM119" i="2"/>
  <c r="CL119" i="2"/>
  <c r="CK119" i="2"/>
  <c r="CJ119" i="2"/>
  <c r="CI119" i="2"/>
  <c r="CH119" i="2"/>
  <c r="CG119" i="2"/>
  <c r="CF119" i="2"/>
  <c r="CE119" i="2"/>
  <c r="CD119" i="2"/>
  <c r="BY119" i="2"/>
  <c r="BX119" i="2"/>
  <c r="BW119" i="2"/>
  <c r="BV119" i="2"/>
  <c r="BU119" i="2"/>
  <c r="BT119" i="2"/>
  <c r="BS119" i="2"/>
  <c r="BR119" i="2"/>
  <c r="BQ119" i="2"/>
  <c r="BP119" i="2"/>
  <c r="BO119" i="2"/>
  <c r="BN119" i="2"/>
  <c r="BZ119" i="2" s="1"/>
  <c r="BI119" i="2"/>
  <c r="BH119" i="2"/>
  <c r="BG119" i="2"/>
  <c r="BF119" i="2"/>
  <c r="BE119" i="2"/>
  <c r="BD119" i="2"/>
  <c r="BC119" i="2"/>
  <c r="BB119" i="2"/>
  <c r="BA119" i="2"/>
  <c r="AZ119" i="2"/>
  <c r="AY119" i="2"/>
  <c r="AX119" i="2"/>
  <c r="AS119" i="2"/>
  <c r="AR119" i="2"/>
  <c r="AQ119" i="2"/>
  <c r="AP119" i="2"/>
  <c r="AO119" i="2"/>
  <c r="AN119" i="2"/>
  <c r="AM119" i="2"/>
  <c r="AL119" i="2"/>
  <c r="AK119" i="2"/>
  <c r="AJ119" i="2"/>
  <c r="AI119" i="2"/>
  <c r="AH119" i="2"/>
  <c r="AT119" i="2" s="1"/>
  <c r="AC119" i="2"/>
  <c r="AB119" i="2"/>
  <c r="AA119" i="2"/>
  <c r="Z119" i="2"/>
  <c r="Y119" i="2"/>
  <c r="X119" i="2"/>
  <c r="W119" i="2"/>
  <c r="V119" i="2"/>
  <c r="U119" i="2"/>
  <c r="T119" i="2"/>
  <c r="S119" i="2"/>
  <c r="R119" i="2"/>
  <c r="AD119" i="2" s="1"/>
  <c r="M119" i="2"/>
  <c r="L119" i="2"/>
  <c r="K119" i="2"/>
  <c r="J119" i="2"/>
  <c r="I119" i="2"/>
  <c r="H119" i="2"/>
  <c r="G119" i="2"/>
  <c r="F119" i="2"/>
  <c r="E119" i="2"/>
  <c r="D119" i="2"/>
  <c r="C119" i="2"/>
  <c r="B119" i="2"/>
  <c r="N119" i="2" s="1"/>
  <c r="EA118" i="2"/>
  <c r="DZ118" i="2"/>
  <c r="DY118" i="2"/>
  <c r="DX118" i="2"/>
  <c r="DW118" i="2"/>
  <c r="DM118" i="2"/>
  <c r="DE118" i="2"/>
  <c r="DD118" i="2"/>
  <c r="DC118" i="2"/>
  <c r="DB118" i="2"/>
  <c r="DA118" i="2"/>
  <c r="CZ118" i="2"/>
  <c r="CY118" i="2"/>
  <c r="CX118" i="2"/>
  <c r="CW118" i="2"/>
  <c r="CV118" i="2"/>
  <c r="CU118" i="2"/>
  <c r="CT118" i="2"/>
  <c r="DF118" i="2" s="1"/>
  <c r="CO118" i="2"/>
  <c r="CN118" i="2"/>
  <c r="CM118" i="2"/>
  <c r="CL118" i="2"/>
  <c r="CK118" i="2"/>
  <c r="CJ118" i="2"/>
  <c r="CI118" i="2"/>
  <c r="CH118" i="2"/>
  <c r="CG118" i="2"/>
  <c r="CF118" i="2"/>
  <c r="CE118" i="2"/>
  <c r="CD118" i="2"/>
  <c r="BY118" i="2"/>
  <c r="BX118" i="2"/>
  <c r="BW118" i="2"/>
  <c r="BV118" i="2"/>
  <c r="BU118" i="2"/>
  <c r="BT118" i="2"/>
  <c r="BS118" i="2"/>
  <c r="BR118" i="2"/>
  <c r="BQ118" i="2"/>
  <c r="BP118" i="2"/>
  <c r="BO118" i="2"/>
  <c r="BN118" i="2"/>
  <c r="BZ118" i="2" s="1"/>
  <c r="BI118" i="2"/>
  <c r="BH118" i="2"/>
  <c r="BG118" i="2"/>
  <c r="BF118" i="2"/>
  <c r="BE118" i="2"/>
  <c r="BD118" i="2"/>
  <c r="BC118" i="2"/>
  <c r="BB118" i="2"/>
  <c r="BA118" i="2"/>
  <c r="AZ118" i="2"/>
  <c r="AY118" i="2"/>
  <c r="AX118" i="2"/>
  <c r="AS118" i="2"/>
  <c r="AR118" i="2"/>
  <c r="AQ118" i="2"/>
  <c r="AP118" i="2"/>
  <c r="AO118" i="2"/>
  <c r="AN118" i="2"/>
  <c r="AM118" i="2"/>
  <c r="AL118" i="2"/>
  <c r="AK118" i="2"/>
  <c r="AJ118" i="2"/>
  <c r="AI118" i="2"/>
  <c r="AH118" i="2"/>
  <c r="AT118" i="2" s="1"/>
  <c r="AC118" i="2"/>
  <c r="AB118" i="2"/>
  <c r="AA118" i="2"/>
  <c r="Z118" i="2"/>
  <c r="Y118" i="2"/>
  <c r="X118" i="2"/>
  <c r="W118" i="2"/>
  <c r="V118" i="2"/>
  <c r="U118" i="2"/>
  <c r="T118" i="2"/>
  <c r="S118" i="2"/>
  <c r="R118" i="2"/>
  <c r="AD118" i="2" s="1"/>
  <c r="M118" i="2"/>
  <c r="L118" i="2"/>
  <c r="K118" i="2"/>
  <c r="J118" i="2"/>
  <c r="I118" i="2"/>
  <c r="H118" i="2"/>
  <c r="G118" i="2"/>
  <c r="F118" i="2"/>
  <c r="E118" i="2"/>
  <c r="D118" i="2"/>
  <c r="C118" i="2"/>
  <c r="B118" i="2"/>
  <c r="DE117" i="2"/>
  <c r="DD117" i="2"/>
  <c r="DC117" i="2"/>
  <c r="DB117" i="2"/>
  <c r="DA117" i="2"/>
  <c r="CZ117" i="2"/>
  <c r="CY117" i="2"/>
  <c r="CX117" i="2"/>
  <c r="CW117" i="2"/>
  <c r="CV117" i="2"/>
  <c r="CU117" i="2"/>
  <c r="CT117" i="2"/>
  <c r="DF117" i="2" s="1"/>
  <c r="CO117" i="2"/>
  <c r="CN117" i="2"/>
  <c r="CM117" i="2"/>
  <c r="CL117" i="2"/>
  <c r="CK117" i="2"/>
  <c r="CJ117" i="2"/>
  <c r="CI117" i="2"/>
  <c r="CH117" i="2"/>
  <c r="CG117" i="2"/>
  <c r="CF117" i="2"/>
  <c r="CE117" i="2"/>
  <c r="CD117" i="2"/>
  <c r="BY117" i="2"/>
  <c r="BX117" i="2"/>
  <c r="BW117" i="2"/>
  <c r="BV117" i="2"/>
  <c r="BU117" i="2"/>
  <c r="BT117" i="2"/>
  <c r="BS117" i="2"/>
  <c r="BR117" i="2"/>
  <c r="BQ117" i="2"/>
  <c r="BP117" i="2"/>
  <c r="BO117" i="2"/>
  <c r="BN117" i="2"/>
  <c r="BI117" i="2"/>
  <c r="BH117" i="2"/>
  <c r="BG117" i="2"/>
  <c r="BF117" i="2"/>
  <c r="BE117" i="2"/>
  <c r="BD117" i="2"/>
  <c r="BC117" i="2"/>
  <c r="BB117" i="2"/>
  <c r="BA117" i="2"/>
  <c r="AZ117" i="2"/>
  <c r="AY117" i="2"/>
  <c r="AX117" i="2"/>
  <c r="AS117" i="2"/>
  <c r="AR117" i="2"/>
  <c r="AQ117" i="2"/>
  <c r="AP117" i="2"/>
  <c r="AO117" i="2"/>
  <c r="AN117" i="2"/>
  <c r="AM117" i="2"/>
  <c r="AL117" i="2"/>
  <c r="AK117" i="2"/>
  <c r="AJ117" i="2"/>
  <c r="AI117" i="2"/>
  <c r="AH117" i="2"/>
  <c r="AT117" i="2" s="1"/>
  <c r="AC117" i="2"/>
  <c r="AB117" i="2"/>
  <c r="AA117" i="2"/>
  <c r="Z117" i="2"/>
  <c r="Y117" i="2"/>
  <c r="X117" i="2"/>
  <c r="W117" i="2"/>
  <c r="V117" i="2"/>
  <c r="U117" i="2"/>
  <c r="T117" i="2"/>
  <c r="S117" i="2"/>
  <c r="R117" i="2"/>
  <c r="AD117" i="2" s="1"/>
  <c r="M117" i="2"/>
  <c r="L117" i="2"/>
  <c r="K117" i="2"/>
  <c r="J117" i="2"/>
  <c r="I117" i="2"/>
  <c r="H117" i="2"/>
  <c r="G117" i="2"/>
  <c r="F117" i="2"/>
  <c r="E117" i="2"/>
  <c r="D117" i="2"/>
  <c r="C117" i="2"/>
  <c r="B117" i="2"/>
  <c r="DF115" i="2"/>
  <c r="CP115" i="2"/>
  <c r="BZ115" i="2"/>
  <c r="BJ115" i="2"/>
  <c r="AT115" i="2"/>
  <c r="AD115" i="2"/>
  <c r="N115" i="2"/>
  <c r="DF114" i="2"/>
  <c r="CP114" i="2"/>
  <c r="BZ114" i="2"/>
  <c r="BJ114" i="2"/>
  <c r="AT114" i="2"/>
  <c r="AD114" i="2"/>
  <c r="N114" i="2"/>
  <c r="DF113" i="2"/>
  <c r="CP113" i="2"/>
  <c r="BZ113" i="2"/>
  <c r="BJ113" i="2"/>
  <c r="AT113" i="2"/>
  <c r="AD113" i="2"/>
  <c r="N113" i="2"/>
  <c r="DF112" i="2"/>
  <c r="CP112" i="2"/>
  <c r="BZ112" i="2"/>
  <c r="BJ112" i="2"/>
  <c r="AT112" i="2"/>
  <c r="AD112" i="2"/>
  <c r="N112" i="2"/>
  <c r="DF111" i="2"/>
  <c r="CP111" i="2"/>
  <c r="BZ111" i="2"/>
  <c r="BJ111" i="2"/>
  <c r="AT111" i="2"/>
  <c r="AD111" i="2"/>
  <c r="N111" i="2"/>
  <c r="DF110" i="2"/>
  <c r="CP110" i="2"/>
  <c r="BZ110" i="2"/>
  <c r="BJ110" i="2"/>
  <c r="AT110" i="2"/>
  <c r="AD110" i="2"/>
  <c r="N110" i="2"/>
  <c r="DF109" i="2"/>
  <c r="CP109" i="2"/>
  <c r="BZ109" i="2"/>
  <c r="BJ109" i="2"/>
  <c r="AT109" i="2"/>
  <c r="AD109" i="2"/>
  <c r="N109" i="2"/>
  <c r="DF108" i="2"/>
  <c r="CP108" i="2"/>
  <c r="BZ108" i="2"/>
  <c r="BJ108" i="2"/>
  <c r="AT108" i="2"/>
  <c r="AD108" i="2"/>
  <c r="N108" i="2"/>
  <c r="DM107" i="2"/>
  <c r="DF107" i="2"/>
  <c r="CP107" i="2"/>
  <c r="BZ107" i="2"/>
  <c r="BJ107" i="2"/>
  <c r="AT107" i="2"/>
  <c r="AD107" i="2"/>
  <c r="N107" i="2"/>
  <c r="DF106" i="2"/>
  <c r="CP106" i="2"/>
  <c r="BZ106" i="2"/>
  <c r="BJ106" i="2"/>
  <c r="AT106" i="2"/>
  <c r="AD106" i="2"/>
  <c r="N106" i="2"/>
  <c r="DF105" i="2"/>
  <c r="CP105" i="2"/>
  <c r="BZ105" i="2"/>
  <c r="BJ105" i="2"/>
  <c r="AT105" i="2"/>
  <c r="AD105" i="2"/>
  <c r="N105" i="2"/>
  <c r="DF104" i="2"/>
  <c r="CP104" i="2"/>
  <c r="BZ104" i="2"/>
  <c r="BJ104" i="2"/>
  <c r="AT104" i="2"/>
  <c r="AD104" i="2"/>
  <c r="N104" i="2"/>
  <c r="ER103" i="2"/>
  <c r="DF103" i="2"/>
  <c r="CP103" i="2"/>
  <c r="BZ103" i="2"/>
  <c r="BJ103" i="2"/>
  <c r="AT103" i="2"/>
  <c r="AD103" i="2"/>
  <c r="N103" i="2"/>
  <c r="DJ102" i="2"/>
  <c r="DF102" i="2"/>
  <c r="CP102" i="2"/>
  <c r="BZ102" i="2"/>
  <c r="BJ102" i="2"/>
  <c r="AT102" i="2"/>
  <c r="AD102" i="2"/>
  <c r="N102" i="2"/>
  <c r="EU101" i="2"/>
  <c r="DF101" i="2"/>
  <c r="CP101" i="2"/>
  <c r="BZ101" i="2"/>
  <c r="BJ101" i="2"/>
  <c r="AT101" i="2"/>
  <c r="AD101" i="2"/>
  <c r="N101" i="2"/>
  <c r="DF100" i="2"/>
  <c r="CP100" i="2"/>
  <c r="BZ100" i="2"/>
  <c r="BJ100" i="2"/>
  <c r="AT100" i="2"/>
  <c r="AD100" i="2"/>
  <c r="N100" i="2"/>
  <c r="DF99" i="2"/>
  <c r="CP99" i="2"/>
  <c r="BZ99" i="2"/>
  <c r="BJ99" i="2"/>
  <c r="AT99" i="2"/>
  <c r="AD99" i="2"/>
  <c r="N99" i="2"/>
  <c r="EM98" i="2"/>
  <c r="DF98" i="2"/>
  <c r="CP98" i="2"/>
  <c r="BZ98" i="2"/>
  <c r="BJ98" i="2"/>
  <c r="AT98" i="2"/>
  <c r="AD98" i="2"/>
  <c r="N98" i="2"/>
  <c r="DF97" i="2"/>
  <c r="CP97" i="2"/>
  <c r="BZ97" i="2"/>
  <c r="BJ97" i="2"/>
  <c r="AT97" i="2"/>
  <c r="AD97" i="2"/>
  <c r="N97" i="2"/>
  <c r="ER96" i="2"/>
  <c r="EM96" i="2"/>
  <c r="EL96" i="2"/>
  <c r="EK96" i="2"/>
  <c r="EJ96" i="2"/>
  <c r="EI96" i="2"/>
  <c r="EH96" i="2"/>
  <c r="EG96" i="2"/>
  <c r="DF96" i="2"/>
  <c r="CP96" i="2"/>
  <c r="BZ96" i="2"/>
  <c r="BJ96" i="2"/>
  <c r="AT96" i="2"/>
  <c r="AD96" i="2"/>
  <c r="N96" i="2"/>
  <c r="EM95" i="2"/>
  <c r="EL95" i="2"/>
  <c r="EK95" i="2"/>
  <c r="EJ95" i="2"/>
  <c r="EI95" i="2"/>
  <c r="EH95" i="2"/>
  <c r="EG95" i="2"/>
  <c r="DF95" i="2"/>
  <c r="CP95" i="2"/>
  <c r="BZ95" i="2"/>
  <c r="BJ95" i="2"/>
  <c r="AT95" i="2"/>
  <c r="AD95" i="2"/>
  <c r="N95" i="2"/>
  <c r="EM94" i="2"/>
  <c r="EL94" i="2"/>
  <c r="EK94" i="2"/>
  <c r="EI94" i="2"/>
  <c r="EI98" i="2" s="1"/>
  <c r="EH94" i="2"/>
  <c r="EG94" i="2"/>
  <c r="DK94" i="2"/>
  <c r="DF94" i="2"/>
  <c r="CP94" i="2"/>
  <c r="BZ94" i="2"/>
  <c r="BJ94" i="2"/>
  <c r="AT94" i="2"/>
  <c r="AD94" i="2"/>
  <c r="N94" i="2"/>
  <c r="EM93" i="2"/>
  <c r="EL93" i="2"/>
  <c r="EL98" i="2" s="1"/>
  <c r="EK93" i="2"/>
  <c r="EK98" i="2" s="1"/>
  <c r="EJ93" i="2"/>
  <c r="EH93" i="2"/>
  <c r="EH98" i="2" s="1"/>
  <c r="EG93" i="2"/>
  <c r="EG98" i="2" s="1"/>
  <c r="DF93" i="2"/>
  <c r="CP93" i="2"/>
  <c r="BZ93" i="2"/>
  <c r="BJ93" i="2"/>
  <c r="AT93" i="2"/>
  <c r="AD93" i="2"/>
  <c r="N93" i="2"/>
  <c r="EQ92" i="2"/>
  <c r="EQ97" i="2" s="1"/>
  <c r="EQ102" i="2" s="1"/>
  <c r="EQ107" i="2" s="1"/>
  <c r="EQ112" i="2" s="1"/>
  <c r="EQ117" i="2" s="1"/>
  <c r="EQ122" i="2" s="1"/>
  <c r="EG92" i="2"/>
  <c r="DU92" i="2"/>
  <c r="DV92" i="2" s="1"/>
  <c r="DW92" i="2" s="1"/>
  <c r="DX92" i="2" s="1"/>
  <c r="DJ92" i="2"/>
  <c r="DK92" i="2" s="1"/>
  <c r="DF92" i="2"/>
  <c r="CP92" i="2"/>
  <c r="BZ92" i="2"/>
  <c r="BJ92" i="2"/>
  <c r="AT92" i="2"/>
  <c r="AD92" i="2"/>
  <c r="N92" i="2"/>
  <c r="DV91" i="2"/>
  <c r="ER87" i="2"/>
  <c r="EQ87" i="2"/>
  <c r="EG87" i="2"/>
  <c r="EF87" i="2"/>
  <c r="DU87" i="2"/>
  <c r="DT87" i="2"/>
  <c r="DJ87" i="2"/>
  <c r="DI89" i="2" s="1"/>
  <c r="DI87" i="2"/>
  <c r="CU87" i="2"/>
  <c r="CT87" i="2"/>
  <c r="CE87" i="2"/>
  <c r="CD87" i="2"/>
  <c r="BO87" i="2"/>
  <c r="BN87" i="2"/>
  <c r="AY87" i="2"/>
  <c r="AX87" i="2"/>
  <c r="AI87" i="2"/>
  <c r="AH87" i="2"/>
  <c r="S87" i="2"/>
  <c r="R87" i="2"/>
  <c r="C87" i="2"/>
  <c r="B87" i="2"/>
  <c r="ES85" i="2"/>
  <c r="EH85" i="2"/>
  <c r="DV85" i="2"/>
  <c r="DK85" i="2"/>
  <c r="CU85" i="2"/>
  <c r="CE85" i="2"/>
  <c r="BO85" i="2"/>
  <c r="AY85" i="2"/>
  <c r="AI85" i="2"/>
  <c r="S85" i="2"/>
  <c r="C85" i="2"/>
  <c r="EQ83" i="2"/>
  <c r="EF83" i="2"/>
  <c r="DT83" i="2"/>
  <c r="DI83" i="2"/>
  <c r="CS83" i="2"/>
  <c r="CC83" i="2"/>
  <c r="BM83" i="2"/>
  <c r="AW83" i="2"/>
  <c r="AG83" i="2"/>
  <c r="Q83" i="2"/>
  <c r="A83" i="2"/>
  <c r="DF73" i="2"/>
  <c r="DE73" i="2"/>
  <c r="DD73" i="2"/>
  <c r="DC73" i="2"/>
  <c r="DB73" i="2"/>
  <c r="DA73" i="2"/>
  <c r="CZ73" i="2"/>
  <c r="CY73" i="2"/>
  <c r="CX73" i="2"/>
  <c r="CW73" i="2"/>
  <c r="CV73" i="2"/>
  <c r="CU73" i="2"/>
  <c r="ES126" i="2" s="1"/>
  <c r="CT73" i="2"/>
  <c r="ER126" i="2" s="1"/>
  <c r="CP73" i="2"/>
  <c r="CO73" i="2"/>
  <c r="CN73" i="2"/>
  <c r="CM73" i="2"/>
  <c r="CL73" i="2"/>
  <c r="CK73" i="2"/>
  <c r="CJ73" i="2"/>
  <c r="CI73" i="2"/>
  <c r="CH73" i="2"/>
  <c r="CG73" i="2"/>
  <c r="ET121" i="2" s="1"/>
  <c r="CF73" i="2"/>
  <c r="CE73" i="2"/>
  <c r="CD73" i="2"/>
  <c r="ER121" i="2" s="1"/>
  <c r="BZ73" i="2"/>
  <c r="BY73" i="2"/>
  <c r="BX73" i="2"/>
  <c r="BW73" i="2"/>
  <c r="BV73" i="2"/>
  <c r="BU73" i="2"/>
  <c r="BT73" i="2"/>
  <c r="BS73" i="2"/>
  <c r="BR73" i="2"/>
  <c r="BQ73" i="2"/>
  <c r="BP73" i="2"/>
  <c r="BO73" i="2"/>
  <c r="ES116" i="2" s="1"/>
  <c r="BN73" i="2"/>
  <c r="ER116" i="2" s="1"/>
  <c r="BJ73" i="2"/>
  <c r="BI73" i="2"/>
  <c r="BH73" i="2"/>
  <c r="BG73" i="2"/>
  <c r="BF73" i="2"/>
  <c r="BE73" i="2"/>
  <c r="BD73" i="2"/>
  <c r="BC73" i="2"/>
  <c r="BB73" i="2"/>
  <c r="BA73" i="2"/>
  <c r="ET111" i="2" s="1"/>
  <c r="AZ73" i="2"/>
  <c r="AY73" i="2"/>
  <c r="AX73" i="2"/>
  <c r="ER111" i="2" s="1"/>
  <c r="AT73" i="2"/>
  <c r="AS73" i="2"/>
  <c r="AR73" i="2"/>
  <c r="AQ73" i="2"/>
  <c r="ET106" i="2" s="1"/>
  <c r="AP73" i="2"/>
  <c r="AO73" i="2"/>
  <c r="AN73" i="2"/>
  <c r="AM73" i="2"/>
  <c r="AL73" i="2"/>
  <c r="AK73" i="2"/>
  <c r="AJ73" i="2"/>
  <c r="AI73" i="2"/>
  <c r="ES106" i="2" s="1"/>
  <c r="AH73" i="2"/>
  <c r="ER106" i="2" s="1"/>
  <c r="AD73" i="2"/>
  <c r="AC73" i="2"/>
  <c r="AB73" i="2"/>
  <c r="AA73" i="2"/>
  <c r="Z73" i="2"/>
  <c r="Y73" i="2"/>
  <c r="X73" i="2"/>
  <c r="W73" i="2"/>
  <c r="V73" i="2"/>
  <c r="U73" i="2"/>
  <c r="ET101" i="2" s="1"/>
  <c r="T73" i="2"/>
  <c r="S73" i="2"/>
  <c r="ES101" i="2" s="1"/>
  <c r="R73" i="2"/>
  <c r="ER101" i="2" s="1"/>
  <c r="N73" i="2"/>
  <c r="M73" i="2"/>
  <c r="L73" i="2"/>
  <c r="K73" i="2"/>
  <c r="J73" i="2"/>
  <c r="I73" i="2"/>
  <c r="H73" i="2"/>
  <c r="G73" i="2"/>
  <c r="F73" i="2"/>
  <c r="E73" i="2"/>
  <c r="D73" i="2"/>
  <c r="C73" i="2"/>
  <c r="ES96" i="2" s="1"/>
  <c r="B73" i="2"/>
  <c r="DF72" i="2"/>
  <c r="DE72" i="2"/>
  <c r="DD72" i="2"/>
  <c r="DC72" i="2"/>
  <c r="DB72" i="2"/>
  <c r="DA72" i="2"/>
  <c r="CZ72" i="2"/>
  <c r="CY72" i="2"/>
  <c r="CX72" i="2"/>
  <c r="CW72" i="2"/>
  <c r="CV72" i="2"/>
  <c r="CU72" i="2"/>
  <c r="CT72" i="2"/>
  <c r="CP72" i="2"/>
  <c r="CO72" i="2"/>
  <c r="CN72" i="2"/>
  <c r="CM72" i="2"/>
  <c r="CL72" i="2"/>
  <c r="CK72" i="2"/>
  <c r="CJ72" i="2"/>
  <c r="CI72" i="2"/>
  <c r="CH72" i="2"/>
  <c r="CG72" i="2"/>
  <c r="CF72" i="2"/>
  <c r="CE72" i="2"/>
  <c r="CD72" i="2"/>
  <c r="ER120" i="2" s="1"/>
  <c r="BZ72" i="2"/>
  <c r="BY72" i="2"/>
  <c r="BX72" i="2"/>
  <c r="BW72" i="2"/>
  <c r="BV72" i="2"/>
  <c r="BU72" i="2"/>
  <c r="BT72" i="2"/>
  <c r="BS72" i="2"/>
  <c r="BR72" i="2"/>
  <c r="BQ72" i="2"/>
  <c r="BP72" i="2"/>
  <c r="BO72" i="2"/>
  <c r="BN72" i="2"/>
  <c r="BJ72" i="2"/>
  <c r="BI72" i="2"/>
  <c r="BH72" i="2"/>
  <c r="BG72" i="2"/>
  <c r="BF72" i="2"/>
  <c r="BE72" i="2"/>
  <c r="BD72" i="2"/>
  <c r="BC72" i="2"/>
  <c r="BB72" i="2"/>
  <c r="BA72" i="2"/>
  <c r="AZ72" i="2"/>
  <c r="AY72" i="2"/>
  <c r="AX72" i="2"/>
  <c r="ER110" i="2" s="1"/>
  <c r="AT72" i="2"/>
  <c r="AS72" i="2"/>
  <c r="AR72" i="2"/>
  <c r="AQ72" i="2"/>
  <c r="AP72" i="2"/>
  <c r="AO72" i="2"/>
  <c r="AN72" i="2"/>
  <c r="AM72" i="2"/>
  <c r="AL72" i="2"/>
  <c r="AK72" i="2"/>
  <c r="ET105" i="2" s="1"/>
  <c r="AJ72" i="2"/>
  <c r="AI72" i="2"/>
  <c r="AH72" i="2"/>
  <c r="AD72" i="2"/>
  <c r="AC72" i="2"/>
  <c r="AB72" i="2"/>
  <c r="AA72" i="2"/>
  <c r="Z72" i="2"/>
  <c r="Y72" i="2"/>
  <c r="X72" i="2"/>
  <c r="W72" i="2"/>
  <c r="V72" i="2"/>
  <c r="U72" i="2"/>
  <c r="ET100" i="2" s="1"/>
  <c r="T72" i="2"/>
  <c r="S72" i="2"/>
  <c r="R72" i="2"/>
  <c r="ER100" i="2" s="1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O72" i="2" s="1"/>
  <c r="EA71" i="2"/>
  <c r="DZ71" i="2"/>
  <c r="DY71" i="2"/>
  <c r="DX71" i="2"/>
  <c r="DW71" i="2"/>
  <c r="DF71" i="2"/>
  <c r="DE71" i="2"/>
  <c r="DD71" i="2"/>
  <c r="DC71" i="2"/>
  <c r="DB71" i="2"/>
  <c r="DA71" i="2"/>
  <c r="CZ71" i="2"/>
  <c r="CY71" i="2"/>
  <c r="CX71" i="2"/>
  <c r="CW71" i="2"/>
  <c r="CV71" i="2"/>
  <c r="CU71" i="2"/>
  <c r="ES124" i="2" s="1"/>
  <c r="CT71" i="2"/>
  <c r="ER124" i="2" s="1"/>
  <c r="CP71" i="2"/>
  <c r="CO71" i="2"/>
  <c r="CN71" i="2"/>
  <c r="CM71" i="2"/>
  <c r="CL71" i="2"/>
  <c r="CK71" i="2"/>
  <c r="CJ71" i="2"/>
  <c r="CI71" i="2"/>
  <c r="CH71" i="2"/>
  <c r="CG71" i="2"/>
  <c r="ET119" i="2" s="1"/>
  <c r="CF71" i="2"/>
  <c r="CE71" i="2"/>
  <c r="CD71" i="2"/>
  <c r="ER119" i="2" s="1"/>
  <c r="BZ71" i="2"/>
  <c r="BY71" i="2"/>
  <c r="BX71" i="2"/>
  <c r="BW71" i="2"/>
  <c r="BV71" i="2"/>
  <c r="BU71" i="2"/>
  <c r="BT71" i="2"/>
  <c r="BS71" i="2"/>
  <c r="BR71" i="2"/>
  <c r="BQ71" i="2"/>
  <c r="BP71" i="2"/>
  <c r="BO71" i="2"/>
  <c r="ES114" i="2" s="1"/>
  <c r="BN71" i="2"/>
  <c r="ER114" i="2" s="1"/>
  <c r="BJ71" i="2"/>
  <c r="BI71" i="2"/>
  <c r="BH71" i="2"/>
  <c r="BG71" i="2"/>
  <c r="BF71" i="2"/>
  <c r="BE71" i="2"/>
  <c r="BD71" i="2"/>
  <c r="BC71" i="2"/>
  <c r="BB71" i="2"/>
  <c r="BA71" i="2"/>
  <c r="ET109" i="2" s="1"/>
  <c r="AZ71" i="2"/>
  <c r="AY71" i="2"/>
  <c r="AX71" i="2"/>
  <c r="ER109" i="2" s="1"/>
  <c r="AT71" i="2"/>
  <c r="AS71" i="2"/>
  <c r="AR71" i="2"/>
  <c r="AQ71" i="2"/>
  <c r="ET104" i="2" s="1"/>
  <c r="AP71" i="2"/>
  <c r="AO71" i="2"/>
  <c r="AN71" i="2"/>
  <c r="AM71" i="2"/>
  <c r="AL71" i="2"/>
  <c r="AK71" i="2"/>
  <c r="AJ71" i="2"/>
  <c r="AI71" i="2"/>
  <c r="ES104" i="2" s="1"/>
  <c r="AH71" i="2"/>
  <c r="ER104" i="2" s="1"/>
  <c r="AD71" i="2"/>
  <c r="AC71" i="2"/>
  <c r="AB71" i="2"/>
  <c r="AA71" i="2"/>
  <c r="Z71" i="2"/>
  <c r="Y71" i="2"/>
  <c r="X71" i="2"/>
  <c r="W71" i="2"/>
  <c r="V71" i="2"/>
  <c r="U71" i="2"/>
  <c r="ET99" i="2" s="1"/>
  <c r="T71" i="2"/>
  <c r="S71" i="2"/>
  <c r="ES99" i="2" s="1"/>
  <c r="EU99" i="2" s="1"/>
  <c r="R71" i="2"/>
  <c r="ER99" i="2" s="1"/>
  <c r="N71" i="2"/>
  <c r="M71" i="2"/>
  <c r="L71" i="2"/>
  <c r="K71" i="2"/>
  <c r="J71" i="2"/>
  <c r="I71" i="2"/>
  <c r="H71" i="2"/>
  <c r="G71" i="2"/>
  <c r="F71" i="2"/>
  <c r="E71" i="2"/>
  <c r="ET94" i="2" s="1"/>
  <c r="D71" i="2"/>
  <c r="C71" i="2"/>
  <c r="O71" i="2" s="1"/>
  <c r="B71" i="2"/>
  <c r="ER94" i="2" s="1"/>
  <c r="ER129" i="2" s="1"/>
  <c r="EA70" i="2"/>
  <c r="DZ70" i="2"/>
  <c r="DY70" i="2"/>
  <c r="DX70" i="2"/>
  <c r="DW70" i="2"/>
  <c r="DF70" i="2"/>
  <c r="DE70" i="2"/>
  <c r="DD70" i="2"/>
  <c r="DC70" i="2"/>
  <c r="DB70" i="2"/>
  <c r="DA70" i="2"/>
  <c r="CZ70" i="2"/>
  <c r="CY70" i="2"/>
  <c r="CX70" i="2"/>
  <c r="CW70" i="2"/>
  <c r="CV70" i="2"/>
  <c r="CU70" i="2"/>
  <c r="CT70" i="2"/>
  <c r="ER123" i="2" s="1"/>
  <c r="CP70" i="2"/>
  <c r="CO70" i="2"/>
  <c r="CN70" i="2"/>
  <c r="CM70" i="2"/>
  <c r="CL70" i="2"/>
  <c r="CK70" i="2"/>
  <c r="CJ70" i="2"/>
  <c r="CI70" i="2"/>
  <c r="CH70" i="2"/>
  <c r="CG70" i="2"/>
  <c r="CF70" i="2"/>
  <c r="CE70" i="2"/>
  <c r="CD70" i="2"/>
  <c r="BZ70" i="2"/>
  <c r="BY70" i="2"/>
  <c r="BX70" i="2"/>
  <c r="BW70" i="2"/>
  <c r="BV70" i="2"/>
  <c r="BU70" i="2"/>
  <c r="BT70" i="2"/>
  <c r="BS70" i="2"/>
  <c r="BR70" i="2"/>
  <c r="BQ70" i="2"/>
  <c r="BP70" i="2"/>
  <c r="BO70" i="2"/>
  <c r="BN70" i="2"/>
  <c r="ER113" i="2" s="1"/>
  <c r="BJ70" i="2"/>
  <c r="BI70" i="2"/>
  <c r="BH70" i="2"/>
  <c r="BG70" i="2"/>
  <c r="BF70" i="2"/>
  <c r="BE70" i="2"/>
  <c r="BD70" i="2"/>
  <c r="BC70" i="2"/>
  <c r="BB70" i="2"/>
  <c r="BA70" i="2"/>
  <c r="AZ70" i="2"/>
  <c r="AY70" i="2"/>
  <c r="AX70" i="2"/>
  <c r="AT70" i="2"/>
  <c r="AS70" i="2"/>
  <c r="AR70" i="2"/>
  <c r="AQ70" i="2"/>
  <c r="AP70" i="2"/>
  <c r="AO70" i="2"/>
  <c r="AN70" i="2"/>
  <c r="AM70" i="2"/>
  <c r="AL70" i="2"/>
  <c r="AK70" i="2"/>
  <c r="ET103" i="2" s="1"/>
  <c r="AJ70" i="2"/>
  <c r="AI70" i="2"/>
  <c r="AH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N70" i="2"/>
  <c r="M70" i="2"/>
  <c r="L70" i="2"/>
  <c r="ET93" i="2" s="1"/>
  <c r="K70" i="2"/>
  <c r="J70" i="2"/>
  <c r="I70" i="2"/>
  <c r="H70" i="2"/>
  <c r="G70" i="2"/>
  <c r="F70" i="2"/>
  <c r="E70" i="2"/>
  <c r="D70" i="2"/>
  <c r="C70" i="2"/>
  <c r="ES93" i="2" s="1"/>
  <c r="B70" i="2"/>
  <c r="ER93" i="2" s="1"/>
  <c r="EA69" i="2"/>
  <c r="DZ69" i="2"/>
  <c r="DY69" i="2"/>
  <c r="DX69" i="2"/>
  <c r="DW69" i="2"/>
  <c r="DG68" i="2"/>
  <c r="DP116" i="2" s="1"/>
  <c r="CQ68" i="2"/>
  <c r="DO116" i="2" s="1"/>
  <c r="CA68" i="2"/>
  <c r="DN116" i="2" s="1"/>
  <c r="BK68" i="2"/>
  <c r="DM116" i="2" s="1"/>
  <c r="AU68" i="2"/>
  <c r="DL116" i="2" s="1"/>
  <c r="AE68" i="2"/>
  <c r="DK116" i="2" s="1"/>
  <c r="O68" i="2"/>
  <c r="DJ116" i="2" s="1"/>
  <c r="DG67" i="2"/>
  <c r="DP115" i="2" s="1"/>
  <c r="CQ67" i="2"/>
  <c r="DO115" i="2" s="1"/>
  <c r="CA67" i="2"/>
  <c r="DN115" i="2" s="1"/>
  <c r="BK67" i="2"/>
  <c r="DM115" i="2" s="1"/>
  <c r="AU67" i="2"/>
  <c r="DL115" i="2" s="1"/>
  <c r="AE67" i="2"/>
  <c r="DK115" i="2" s="1"/>
  <c r="O67" i="2"/>
  <c r="DJ115" i="2" s="1"/>
  <c r="DG66" i="2"/>
  <c r="DP114" i="2" s="1"/>
  <c r="CQ66" i="2"/>
  <c r="DO114" i="2" s="1"/>
  <c r="CA66" i="2"/>
  <c r="DN114" i="2" s="1"/>
  <c r="BK66" i="2"/>
  <c r="DM114" i="2" s="1"/>
  <c r="AU66" i="2"/>
  <c r="DL114" i="2" s="1"/>
  <c r="AE66" i="2"/>
  <c r="DK114" i="2" s="1"/>
  <c r="O66" i="2"/>
  <c r="DJ114" i="2" s="1"/>
  <c r="DG65" i="2"/>
  <c r="DP113" i="2" s="1"/>
  <c r="CQ65" i="2"/>
  <c r="DO113" i="2" s="1"/>
  <c r="CA65" i="2"/>
  <c r="DN113" i="2" s="1"/>
  <c r="BK65" i="2"/>
  <c r="DM113" i="2" s="1"/>
  <c r="AU65" i="2"/>
  <c r="DL113" i="2" s="1"/>
  <c r="AE65" i="2"/>
  <c r="DK113" i="2" s="1"/>
  <c r="O65" i="2"/>
  <c r="DJ113" i="2" s="1"/>
  <c r="DG64" i="2"/>
  <c r="DP112" i="2" s="1"/>
  <c r="CQ64" i="2"/>
  <c r="DO112" i="2" s="1"/>
  <c r="CA64" i="2"/>
  <c r="DN112" i="2" s="1"/>
  <c r="BK64" i="2"/>
  <c r="DM112" i="2" s="1"/>
  <c r="AU64" i="2"/>
  <c r="DL112" i="2" s="1"/>
  <c r="AE64" i="2"/>
  <c r="DK112" i="2" s="1"/>
  <c r="O64" i="2"/>
  <c r="DJ112" i="2" s="1"/>
  <c r="DG63" i="2"/>
  <c r="DP111" i="2" s="1"/>
  <c r="CQ63" i="2"/>
  <c r="DO111" i="2" s="1"/>
  <c r="CA63" i="2"/>
  <c r="DN111" i="2" s="1"/>
  <c r="BK63" i="2"/>
  <c r="DM111" i="2" s="1"/>
  <c r="AU63" i="2"/>
  <c r="DL111" i="2" s="1"/>
  <c r="AE63" i="2"/>
  <c r="DK111" i="2" s="1"/>
  <c r="O63" i="2"/>
  <c r="DJ111" i="2" s="1"/>
  <c r="DG62" i="2"/>
  <c r="DP110" i="2" s="1"/>
  <c r="CQ62" i="2"/>
  <c r="DO110" i="2" s="1"/>
  <c r="CA62" i="2"/>
  <c r="DN110" i="2" s="1"/>
  <c r="BK62" i="2"/>
  <c r="DM110" i="2" s="1"/>
  <c r="AU62" i="2"/>
  <c r="DL110" i="2" s="1"/>
  <c r="AE62" i="2"/>
  <c r="DK110" i="2" s="1"/>
  <c r="O62" i="2"/>
  <c r="DJ110" i="2" s="1"/>
  <c r="DG61" i="2"/>
  <c r="DP109" i="2" s="1"/>
  <c r="CQ61" i="2"/>
  <c r="DO109" i="2" s="1"/>
  <c r="CA61" i="2"/>
  <c r="DN109" i="2" s="1"/>
  <c r="BK61" i="2"/>
  <c r="DM109" i="2" s="1"/>
  <c r="AU61" i="2"/>
  <c r="DL109" i="2" s="1"/>
  <c r="AE61" i="2"/>
  <c r="DK109" i="2" s="1"/>
  <c r="O61" i="2"/>
  <c r="DJ109" i="2" s="1"/>
  <c r="DG60" i="2"/>
  <c r="DP108" i="2" s="1"/>
  <c r="CQ60" i="2"/>
  <c r="DO108" i="2" s="1"/>
  <c r="CA60" i="2"/>
  <c r="DN108" i="2" s="1"/>
  <c r="BK60" i="2"/>
  <c r="DM108" i="2" s="1"/>
  <c r="AU60" i="2"/>
  <c r="DL108" i="2" s="1"/>
  <c r="AE60" i="2"/>
  <c r="DK108" i="2" s="1"/>
  <c r="O60" i="2"/>
  <c r="DJ108" i="2" s="1"/>
  <c r="DG59" i="2"/>
  <c r="DP107" i="2" s="1"/>
  <c r="CQ59" i="2"/>
  <c r="DO107" i="2" s="1"/>
  <c r="CA59" i="2"/>
  <c r="DN107" i="2" s="1"/>
  <c r="BK59" i="2"/>
  <c r="AU59" i="2"/>
  <c r="DL107" i="2" s="1"/>
  <c r="AE59" i="2"/>
  <c r="DK107" i="2" s="1"/>
  <c r="O59" i="2"/>
  <c r="DJ107" i="2" s="1"/>
  <c r="DG58" i="2"/>
  <c r="DP106" i="2" s="1"/>
  <c r="CQ58" i="2"/>
  <c r="DO106" i="2" s="1"/>
  <c r="CA58" i="2"/>
  <c r="DN106" i="2" s="1"/>
  <c r="BK58" i="2"/>
  <c r="DM106" i="2" s="1"/>
  <c r="AU58" i="2"/>
  <c r="DL106" i="2" s="1"/>
  <c r="AE58" i="2"/>
  <c r="DK106" i="2" s="1"/>
  <c r="O58" i="2"/>
  <c r="DJ106" i="2" s="1"/>
  <c r="DG57" i="2"/>
  <c r="DP105" i="2" s="1"/>
  <c r="CQ57" i="2"/>
  <c r="DO105" i="2" s="1"/>
  <c r="CA57" i="2"/>
  <c r="DN105" i="2" s="1"/>
  <c r="BK57" i="2"/>
  <c r="DM105" i="2" s="1"/>
  <c r="AU57" i="2"/>
  <c r="DL105" i="2" s="1"/>
  <c r="AE57" i="2"/>
  <c r="DK105" i="2" s="1"/>
  <c r="O57" i="2"/>
  <c r="DJ105" i="2" s="1"/>
  <c r="DG56" i="2"/>
  <c r="DP104" i="2" s="1"/>
  <c r="CQ56" i="2"/>
  <c r="DO104" i="2" s="1"/>
  <c r="CA56" i="2"/>
  <c r="DN104" i="2" s="1"/>
  <c r="BK56" i="2"/>
  <c r="DM104" i="2" s="1"/>
  <c r="AU56" i="2"/>
  <c r="DL104" i="2" s="1"/>
  <c r="AE56" i="2"/>
  <c r="DK104" i="2" s="1"/>
  <c r="O56" i="2"/>
  <c r="DJ104" i="2" s="1"/>
  <c r="DG55" i="2"/>
  <c r="DP103" i="2" s="1"/>
  <c r="CQ55" i="2"/>
  <c r="DO103" i="2" s="1"/>
  <c r="CA55" i="2"/>
  <c r="DN103" i="2" s="1"/>
  <c r="BK55" i="2"/>
  <c r="DM103" i="2" s="1"/>
  <c r="AU55" i="2"/>
  <c r="DL103" i="2" s="1"/>
  <c r="AE55" i="2"/>
  <c r="DK103" i="2" s="1"/>
  <c r="O55" i="2"/>
  <c r="DJ103" i="2" s="1"/>
  <c r="DG54" i="2"/>
  <c r="DP102" i="2" s="1"/>
  <c r="CQ54" i="2"/>
  <c r="DO102" i="2" s="1"/>
  <c r="CA54" i="2"/>
  <c r="DN102" i="2" s="1"/>
  <c r="BK54" i="2"/>
  <c r="DM102" i="2" s="1"/>
  <c r="AU54" i="2"/>
  <c r="DL102" i="2" s="1"/>
  <c r="AE54" i="2"/>
  <c r="DK102" i="2" s="1"/>
  <c r="O54" i="2"/>
  <c r="DG53" i="2"/>
  <c r="DP101" i="2" s="1"/>
  <c r="CQ53" i="2"/>
  <c r="DO101" i="2" s="1"/>
  <c r="CA53" i="2"/>
  <c r="DN101" i="2" s="1"/>
  <c r="BK53" i="2"/>
  <c r="DM101" i="2" s="1"/>
  <c r="AU53" i="2"/>
  <c r="DL101" i="2" s="1"/>
  <c r="AE53" i="2"/>
  <c r="DK101" i="2" s="1"/>
  <c r="O53" i="2"/>
  <c r="DJ101" i="2" s="1"/>
  <c r="DG52" i="2"/>
  <c r="DP100" i="2" s="1"/>
  <c r="CQ52" i="2"/>
  <c r="DO100" i="2" s="1"/>
  <c r="DO118" i="2" s="1"/>
  <c r="CA52" i="2"/>
  <c r="DN100" i="2" s="1"/>
  <c r="BK52" i="2"/>
  <c r="DM100" i="2" s="1"/>
  <c r="AU52" i="2"/>
  <c r="DL100" i="2" s="1"/>
  <c r="AE52" i="2"/>
  <c r="DK100" i="2" s="1"/>
  <c r="DK118" i="2" s="1"/>
  <c r="O52" i="2"/>
  <c r="DJ100" i="2" s="1"/>
  <c r="DG51" i="2"/>
  <c r="DP99" i="2" s="1"/>
  <c r="CQ51" i="2"/>
  <c r="DO99" i="2" s="1"/>
  <c r="CA51" i="2"/>
  <c r="DN99" i="2" s="1"/>
  <c r="BK51" i="2"/>
  <c r="DM99" i="2" s="1"/>
  <c r="AU51" i="2"/>
  <c r="DL99" i="2" s="1"/>
  <c r="AE51" i="2"/>
  <c r="DK99" i="2" s="1"/>
  <c r="O51" i="2"/>
  <c r="DJ99" i="2" s="1"/>
  <c r="DG50" i="2"/>
  <c r="DP98" i="2" s="1"/>
  <c r="CQ50" i="2"/>
  <c r="DO98" i="2" s="1"/>
  <c r="CA50" i="2"/>
  <c r="DN98" i="2" s="1"/>
  <c r="BK50" i="2"/>
  <c r="DM98" i="2" s="1"/>
  <c r="AU50" i="2"/>
  <c r="DL98" i="2" s="1"/>
  <c r="AE50" i="2"/>
  <c r="DK98" i="2" s="1"/>
  <c r="O50" i="2"/>
  <c r="DJ98" i="2" s="1"/>
  <c r="DG49" i="2"/>
  <c r="DP97" i="2" s="1"/>
  <c r="CQ49" i="2"/>
  <c r="DO97" i="2" s="1"/>
  <c r="CA49" i="2"/>
  <c r="DN97" i="2" s="1"/>
  <c r="BK49" i="2"/>
  <c r="DM97" i="2" s="1"/>
  <c r="AU49" i="2"/>
  <c r="DL97" i="2" s="1"/>
  <c r="AE49" i="2"/>
  <c r="DK97" i="2" s="1"/>
  <c r="O49" i="2"/>
  <c r="DJ97" i="2" s="1"/>
  <c r="DG48" i="2"/>
  <c r="DP96" i="2" s="1"/>
  <c r="CQ48" i="2"/>
  <c r="DO96" i="2" s="1"/>
  <c r="CA48" i="2"/>
  <c r="DN96" i="2" s="1"/>
  <c r="BK48" i="2"/>
  <c r="DM96" i="2" s="1"/>
  <c r="AU48" i="2"/>
  <c r="DL96" i="2" s="1"/>
  <c r="AE48" i="2"/>
  <c r="DK96" i="2" s="1"/>
  <c r="O48" i="2"/>
  <c r="DJ96" i="2" s="1"/>
  <c r="DG47" i="2"/>
  <c r="DP95" i="2" s="1"/>
  <c r="CQ47" i="2"/>
  <c r="DO95" i="2" s="1"/>
  <c r="CA47" i="2"/>
  <c r="DN95" i="2" s="1"/>
  <c r="BK47" i="2"/>
  <c r="DM95" i="2" s="1"/>
  <c r="AU47" i="2"/>
  <c r="DL95" i="2" s="1"/>
  <c r="AE47" i="2"/>
  <c r="DK95" i="2" s="1"/>
  <c r="O47" i="2"/>
  <c r="DJ95" i="2" s="1"/>
  <c r="DG46" i="2"/>
  <c r="DP94" i="2" s="1"/>
  <c r="CQ46" i="2"/>
  <c r="DO94" i="2" s="1"/>
  <c r="CA46" i="2"/>
  <c r="DN94" i="2" s="1"/>
  <c r="BK46" i="2"/>
  <c r="DM94" i="2" s="1"/>
  <c r="AU46" i="2"/>
  <c r="DL94" i="2" s="1"/>
  <c r="AE46" i="2"/>
  <c r="O46" i="2"/>
  <c r="DJ94" i="2" s="1"/>
  <c r="DG45" i="2"/>
  <c r="DP93" i="2" s="1"/>
  <c r="CQ45" i="2"/>
  <c r="DO93" i="2" s="1"/>
  <c r="CA45" i="2"/>
  <c r="DN93" i="2" s="1"/>
  <c r="BK45" i="2"/>
  <c r="DM93" i="2" s="1"/>
  <c r="AU45" i="2"/>
  <c r="DL93" i="2" s="1"/>
  <c r="AE45" i="2"/>
  <c r="DK93" i="2" s="1"/>
  <c r="O45" i="2"/>
  <c r="DJ93" i="2" s="1"/>
  <c r="DU43" i="2"/>
  <c r="DV43" i="2" s="1"/>
  <c r="A43" i="2"/>
  <c r="A90" i="2" s="1"/>
  <c r="DU42" i="2"/>
  <c r="A42" i="2"/>
  <c r="CU40" i="2"/>
  <c r="CT40" i="2"/>
  <c r="CE40" i="2"/>
  <c r="CD40" i="2"/>
  <c r="BO40" i="2"/>
  <c r="BN40" i="2"/>
  <c r="AY40" i="2"/>
  <c r="AX40" i="2"/>
  <c r="AI40" i="2"/>
  <c r="AH40" i="2"/>
  <c r="S40" i="2"/>
  <c r="R40" i="2"/>
  <c r="B40" i="2"/>
  <c r="ES38" i="2"/>
  <c r="EA38" i="2"/>
  <c r="DZ38" i="2"/>
  <c r="DY38" i="2"/>
  <c r="DX38" i="2"/>
  <c r="DW38" i="2"/>
  <c r="DF38" i="2"/>
  <c r="DE38" i="2"/>
  <c r="DD38" i="2"/>
  <c r="DC38" i="2"/>
  <c r="DB38" i="2"/>
  <c r="DA38" i="2"/>
  <c r="CZ38" i="2"/>
  <c r="CY38" i="2"/>
  <c r="CX38" i="2"/>
  <c r="CW38" i="2"/>
  <c r="ET45" i="2" s="1"/>
  <c r="CV38" i="2"/>
  <c r="CU38" i="2"/>
  <c r="CT38" i="2"/>
  <c r="ER45" i="2" s="1"/>
  <c r="CP38" i="2"/>
  <c r="CO38" i="2"/>
  <c r="CN38" i="2"/>
  <c r="CM38" i="2"/>
  <c r="CL38" i="2"/>
  <c r="CK38" i="2"/>
  <c r="CJ38" i="2"/>
  <c r="CI38" i="2"/>
  <c r="CH38" i="2"/>
  <c r="CG38" i="2"/>
  <c r="CF38" i="2"/>
  <c r="CE38" i="2"/>
  <c r="ES40" i="2" s="1"/>
  <c r="CD38" i="2"/>
  <c r="ER40" i="2" s="1"/>
  <c r="BZ38" i="2"/>
  <c r="BY38" i="2"/>
  <c r="ES35" i="2" s="1"/>
  <c r="BX38" i="2"/>
  <c r="BW38" i="2"/>
  <c r="BV38" i="2"/>
  <c r="BU38" i="2"/>
  <c r="BT38" i="2"/>
  <c r="BS38" i="2"/>
  <c r="BR38" i="2"/>
  <c r="BQ38" i="2"/>
  <c r="BP38" i="2"/>
  <c r="BO38" i="2"/>
  <c r="CA38" i="2" s="1"/>
  <c r="BN38" i="2"/>
  <c r="BJ38" i="2"/>
  <c r="BI38" i="2"/>
  <c r="BH38" i="2"/>
  <c r="BG38" i="2"/>
  <c r="BF38" i="2"/>
  <c r="BE38" i="2"/>
  <c r="BD38" i="2"/>
  <c r="BC38" i="2"/>
  <c r="BB38" i="2"/>
  <c r="BA38" i="2"/>
  <c r="AZ38" i="2"/>
  <c r="AY38" i="2"/>
  <c r="ES30" i="2" s="1"/>
  <c r="AX38" i="2"/>
  <c r="AT38" i="2"/>
  <c r="AS38" i="2"/>
  <c r="AR38" i="2"/>
  <c r="AQ38" i="2"/>
  <c r="AP38" i="2"/>
  <c r="AO38" i="2"/>
  <c r="AN38" i="2"/>
  <c r="AM38" i="2"/>
  <c r="AL38" i="2"/>
  <c r="AK38" i="2"/>
  <c r="ET25" i="2" s="1"/>
  <c r="AJ38" i="2"/>
  <c r="AI38" i="2"/>
  <c r="AU38" i="2" s="1"/>
  <c r="AH38" i="2"/>
  <c r="AD38" i="2"/>
  <c r="AC38" i="2"/>
  <c r="AB38" i="2"/>
  <c r="AA38" i="2"/>
  <c r="Z38" i="2"/>
  <c r="Y38" i="2"/>
  <c r="X38" i="2"/>
  <c r="W38" i="2"/>
  <c r="V38" i="2"/>
  <c r="U38" i="2"/>
  <c r="T38" i="2"/>
  <c r="S38" i="2"/>
  <c r="ES20" i="2" s="1"/>
  <c r="R38" i="2"/>
  <c r="N38" i="2"/>
  <c r="M38" i="2"/>
  <c r="ES15" i="2" s="1"/>
  <c r="L38" i="2"/>
  <c r="K38" i="2"/>
  <c r="J38" i="2"/>
  <c r="I38" i="2"/>
  <c r="H38" i="2"/>
  <c r="G38" i="2"/>
  <c r="F38" i="2"/>
  <c r="E38" i="2"/>
  <c r="ET15" i="2" s="1"/>
  <c r="D38" i="2"/>
  <c r="C38" i="2"/>
  <c r="B38" i="2"/>
  <c r="EA37" i="2"/>
  <c r="DZ37" i="2"/>
  <c r="DY37" i="2"/>
  <c r="DX37" i="2"/>
  <c r="DW37" i="2"/>
  <c r="DF37" i="2"/>
  <c r="DE37" i="2"/>
  <c r="DD37" i="2"/>
  <c r="DC37" i="2"/>
  <c r="DB37" i="2"/>
  <c r="DA37" i="2"/>
  <c r="CZ37" i="2"/>
  <c r="CY37" i="2"/>
  <c r="CX37" i="2"/>
  <c r="CW37" i="2"/>
  <c r="CV37" i="2"/>
  <c r="CU37" i="2"/>
  <c r="CT37" i="2"/>
  <c r="DG37" i="2" s="1"/>
  <c r="CP37" i="2"/>
  <c r="CO37" i="2"/>
  <c r="CN37" i="2"/>
  <c r="CM37" i="2"/>
  <c r="CL37" i="2"/>
  <c r="CK37" i="2"/>
  <c r="CJ37" i="2"/>
  <c r="CI37" i="2"/>
  <c r="CH37" i="2"/>
  <c r="CG37" i="2"/>
  <c r="ET39" i="2" s="1"/>
  <c r="CF37" i="2"/>
  <c r="CE37" i="2"/>
  <c r="ES39" i="2" s="1"/>
  <c r="CD37" i="2"/>
  <c r="CQ37" i="2" s="1"/>
  <c r="BZ37" i="2"/>
  <c r="BY37" i="2"/>
  <c r="BX37" i="2"/>
  <c r="ET34" i="2" s="1"/>
  <c r="BW37" i="2"/>
  <c r="BV37" i="2"/>
  <c r="BU37" i="2"/>
  <c r="BT37" i="2"/>
  <c r="BS37" i="2"/>
  <c r="BR37" i="2"/>
  <c r="BQ37" i="2"/>
  <c r="BP37" i="2"/>
  <c r="ES34" i="2" s="1"/>
  <c r="BO37" i="2"/>
  <c r="BN37" i="2"/>
  <c r="BJ37" i="2"/>
  <c r="BI37" i="2"/>
  <c r="BH37" i="2"/>
  <c r="BG37" i="2"/>
  <c r="BF37" i="2"/>
  <c r="BE37" i="2"/>
  <c r="BD37" i="2"/>
  <c r="BC37" i="2"/>
  <c r="BB37" i="2"/>
  <c r="ES29" i="2" s="1"/>
  <c r="BA37" i="2"/>
  <c r="AZ37" i="2"/>
  <c r="AY37" i="2"/>
  <c r="AX37" i="2"/>
  <c r="AT37" i="2"/>
  <c r="AS37" i="2"/>
  <c r="AR37" i="2"/>
  <c r="ET24" i="2" s="1"/>
  <c r="AQ37" i="2"/>
  <c r="AP37" i="2"/>
  <c r="AO37" i="2"/>
  <c r="AN37" i="2"/>
  <c r="AM37" i="2"/>
  <c r="AL37" i="2"/>
  <c r="AK37" i="2"/>
  <c r="AJ37" i="2"/>
  <c r="AI37" i="2"/>
  <c r="AH37" i="2"/>
  <c r="AU37" i="2" s="1"/>
  <c r="AD37" i="2"/>
  <c r="AC37" i="2"/>
  <c r="AB37" i="2"/>
  <c r="AA37" i="2"/>
  <c r="Z37" i="2"/>
  <c r="Y37" i="2"/>
  <c r="X37" i="2"/>
  <c r="W37" i="2"/>
  <c r="V37" i="2"/>
  <c r="ES19" i="2" s="1"/>
  <c r="U37" i="2"/>
  <c r="T37" i="2"/>
  <c r="S37" i="2"/>
  <c r="R37" i="2"/>
  <c r="N37" i="2"/>
  <c r="M37" i="2"/>
  <c r="L37" i="2"/>
  <c r="ET14" i="2" s="1"/>
  <c r="K37" i="2"/>
  <c r="J37" i="2"/>
  <c r="I37" i="2"/>
  <c r="H37" i="2"/>
  <c r="G37" i="2"/>
  <c r="F37" i="2"/>
  <c r="E37" i="2"/>
  <c r="D37" i="2"/>
  <c r="ES14" i="2" s="1"/>
  <c r="C37" i="2"/>
  <c r="B37" i="2"/>
  <c r="EA36" i="2"/>
  <c r="DZ36" i="2"/>
  <c r="DY36" i="2"/>
  <c r="DX36" i="2"/>
  <c r="DW36" i="2"/>
  <c r="DF36" i="2"/>
  <c r="DE36" i="2"/>
  <c r="DD36" i="2"/>
  <c r="ET43" i="2" s="1"/>
  <c r="DC36" i="2"/>
  <c r="DB36" i="2"/>
  <c r="DA36" i="2"/>
  <c r="CZ36" i="2"/>
  <c r="CY36" i="2"/>
  <c r="CX36" i="2"/>
  <c r="CW36" i="2"/>
  <c r="CV36" i="2"/>
  <c r="CU36" i="2"/>
  <c r="CT36" i="2"/>
  <c r="ER43" i="2" s="1"/>
  <c r="CP36" i="2"/>
  <c r="CO36" i="2"/>
  <c r="CN36" i="2"/>
  <c r="CM36" i="2"/>
  <c r="CL36" i="2"/>
  <c r="CK36" i="2"/>
  <c r="CJ36" i="2"/>
  <c r="CI36" i="2"/>
  <c r="CH36" i="2"/>
  <c r="CG36" i="2"/>
  <c r="ET38" i="2" s="1"/>
  <c r="CF36" i="2"/>
  <c r="CE36" i="2"/>
  <c r="CD36" i="2"/>
  <c r="BZ36" i="2"/>
  <c r="BY36" i="2"/>
  <c r="BX36" i="2"/>
  <c r="ET33" i="2" s="1"/>
  <c r="BW36" i="2"/>
  <c r="BV36" i="2"/>
  <c r="BU36" i="2"/>
  <c r="BT36" i="2"/>
  <c r="BS36" i="2"/>
  <c r="BR36" i="2"/>
  <c r="BQ36" i="2"/>
  <c r="BP36" i="2"/>
  <c r="ES33" i="2" s="1"/>
  <c r="EU33" i="2" s="1"/>
  <c r="BO36" i="2"/>
  <c r="BN36" i="2"/>
  <c r="CA36" i="2" s="1"/>
  <c r="BJ36" i="2"/>
  <c r="BI36" i="2"/>
  <c r="BH36" i="2"/>
  <c r="BG36" i="2"/>
  <c r="BF36" i="2"/>
  <c r="BE36" i="2"/>
  <c r="BD36" i="2"/>
  <c r="BC36" i="2"/>
  <c r="BB36" i="2"/>
  <c r="ES28" i="2" s="1"/>
  <c r="BA36" i="2"/>
  <c r="AZ36" i="2"/>
  <c r="AY36" i="2"/>
  <c r="AX36" i="2"/>
  <c r="AT36" i="2"/>
  <c r="AS36" i="2"/>
  <c r="AR36" i="2"/>
  <c r="ET23" i="2" s="1"/>
  <c r="AQ36" i="2"/>
  <c r="AP36" i="2"/>
  <c r="AO36" i="2"/>
  <c r="AN36" i="2"/>
  <c r="AM36" i="2"/>
  <c r="AL36" i="2"/>
  <c r="AK36" i="2"/>
  <c r="AJ36" i="2"/>
  <c r="ES23" i="2" s="1"/>
  <c r="EU23" i="2" s="1"/>
  <c r="AI36" i="2"/>
  <c r="AH36" i="2"/>
  <c r="AD36" i="2"/>
  <c r="AC36" i="2"/>
  <c r="AB36" i="2"/>
  <c r="AA36" i="2"/>
  <c r="Z36" i="2"/>
  <c r="ET18" i="2" s="1"/>
  <c r="Y36" i="2"/>
  <c r="X36" i="2"/>
  <c r="W36" i="2"/>
  <c r="V36" i="2"/>
  <c r="ES18" i="2" s="1"/>
  <c r="U36" i="2"/>
  <c r="T36" i="2"/>
  <c r="S36" i="2"/>
  <c r="R36" i="2"/>
  <c r="N36" i="2"/>
  <c r="M36" i="2"/>
  <c r="L36" i="2"/>
  <c r="ET13" i="2" s="1"/>
  <c r="K36" i="2"/>
  <c r="J36" i="2"/>
  <c r="I36" i="2"/>
  <c r="H36" i="2"/>
  <c r="G36" i="2"/>
  <c r="F36" i="2"/>
  <c r="E36" i="2"/>
  <c r="D36" i="2"/>
  <c r="ES13" i="2" s="1"/>
  <c r="C36" i="2"/>
  <c r="B36" i="2"/>
  <c r="O36" i="2" s="1"/>
  <c r="ET35" i="2"/>
  <c r="ER35" i="2"/>
  <c r="EU35" i="2" s="1"/>
  <c r="DF35" i="2"/>
  <c r="DE35" i="2"/>
  <c r="DD35" i="2"/>
  <c r="DC35" i="2"/>
  <c r="DB35" i="2"/>
  <c r="DA35" i="2"/>
  <c r="CZ35" i="2"/>
  <c r="CY35" i="2"/>
  <c r="CX35" i="2"/>
  <c r="CW35" i="2"/>
  <c r="ET42" i="2" s="1"/>
  <c r="CV35" i="2"/>
  <c r="CU35" i="2"/>
  <c r="ES42" i="2" s="1"/>
  <c r="CT35" i="2"/>
  <c r="DG35" i="2" s="1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Q35" i="2" s="1"/>
  <c r="BZ35" i="2"/>
  <c r="BY35" i="2"/>
  <c r="BX35" i="2"/>
  <c r="BW35" i="2"/>
  <c r="BV35" i="2"/>
  <c r="ET32" i="2" s="1"/>
  <c r="BU35" i="2"/>
  <c r="BT35" i="2"/>
  <c r="BS35" i="2"/>
  <c r="BR35" i="2"/>
  <c r="BQ35" i="2"/>
  <c r="BP35" i="2"/>
  <c r="BO35" i="2"/>
  <c r="BN35" i="2"/>
  <c r="BJ35" i="2"/>
  <c r="BI35" i="2"/>
  <c r="BH35" i="2"/>
  <c r="ET27" i="2" s="1"/>
  <c r="BG35" i="2"/>
  <c r="BF35" i="2"/>
  <c r="BE35" i="2"/>
  <c r="BD35" i="2"/>
  <c r="BC35" i="2"/>
  <c r="BB35" i="2"/>
  <c r="BA35" i="2"/>
  <c r="AZ35" i="2"/>
  <c r="ES27" i="2" s="1"/>
  <c r="EU27" i="2" s="1"/>
  <c r="AY35" i="2"/>
  <c r="AX35" i="2"/>
  <c r="AT35" i="2"/>
  <c r="AS35" i="2"/>
  <c r="AR35" i="2"/>
  <c r="AQ35" i="2"/>
  <c r="AP35" i="2"/>
  <c r="ET22" i="2" s="1"/>
  <c r="AO35" i="2"/>
  <c r="AN35" i="2"/>
  <c r="AM35" i="2"/>
  <c r="AL35" i="2"/>
  <c r="AK35" i="2"/>
  <c r="AJ35" i="2"/>
  <c r="AI35" i="2"/>
  <c r="AH35" i="2"/>
  <c r="AD35" i="2"/>
  <c r="AC35" i="2"/>
  <c r="AB35" i="2"/>
  <c r="ET17" i="2" s="1"/>
  <c r="AA35" i="2"/>
  <c r="Z35" i="2"/>
  <c r="Y35" i="2"/>
  <c r="X35" i="2"/>
  <c r="W35" i="2"/>
  <c r="V35" i="2"/>
  <c r="U35" i="2"/>
  <c r="T35" i="2"/>
  <c r="ES17" i="2" s="1"/>
  <c r="S35" i="2"/>
  <c r="R35" i="2"/>
  <c r="AE35" i="2" s="1"/>
  <c r="N35" i="2"/>
  <c r="M35" i="2"/>
  <c r="L35" i="2"/>
  <c r="K35" i="2"/>
  <c r="J35" i="2"/>
  <c r="I35" i="2"/>
  <c r="H35" i="2"/>
  <c r="G35" i="2"/>
  <c r="F35" i="2"/>
  <c r="ES12" i="2" s="1"/>
  <c r="E35" i="2"/>
  <c r="D35" i="2"/>
  <c r="C35" i="2"/>
  <c r="B35" i="2"/>
  <c r="ER34" i="2"/>
  <c r="DK34" i="2"/>
  <c r="ER33" i="2"/>
  <c r="DP33" i="2"/>
  <c r="DN33" i="2"/>
  <c r="DL33" i="2"/>
  <c r="DJ33" i="2"/>
  <c r="DG33" i="2"/>
  <c r="DP34" i="2" s="1"/>
  <c r="CQ33" i="2"/>
  <c r="DO34" i="2" s="1"/>
  <c r="CA33" i="2"/>
  <c r="DN34" i="2" s="1"/>
  <c r="BK33" i="2"/>
  <c r="DM34" i="2" s="1"/>
  <c r="AU33" i="2"/>
  <c r="DL34" i="2" s="1"/>
  <c r="AE33" i="2"/>
  <c r="O33" i="2"/>
  <c r="DJ34" i="2" s="1"/>
  <c r="ES32" i="2"/>
  <c r="DG32" i="2"/>
  <c r="CQ32" i="2"/>
  <c r="DO33" i="2" s="1"/>
  <c r="CA32" i="2"/>
  <c r="BK32" i="2"/>
  <c r="DM33" i="2" s="1"/>
  <c r="AU32" i="2"/>
  <c r="AE32" i="2"/>
  <c r="DK33" i="2" s="1"/>
  <c r="O32" i="2"/>
  <c r="DO31" i="2"/>
  <c r="DM31" i="2"/>
  <c r="DK31" i="2"/>
  <c r="DG31" i="2"/>
  <c r="DP32" i="2" s="1"/>
  <c r="CQ31" i="2"/>
  <c r="DO32" i="2" s="1"/>
  <c r="CA31" i="2"/>
  <c r="DN32" i="2" s="1"/>
  <c r="BK31" i="2"/>
  <c r="DM32" i="2" s="1"/>
  <c r="AU31" i="2"/>
  <c r="DL32" i="2" s="1"/>
  <c r="AE31" i="2"/>
  <c r="DK32" i="2" s="1"/>
  <c r="O31" i="2"/>
  <c r="DJ32" i="2" s="1"/>
  <c r="ET30" i="2"/>
  <c r="ER30" i="2"/>
  <c r="EU30" i="2" s="1"/>
  <c r="DO30" i="2"/>
  <c r="DM30" i="2"/>
  <c r="DK30" i="2"/>
  <c r="DG30" i="2"/>
  <c r="DP31" i="2" s="1"/>
  <c r="CQ30" i="2"/>
  <c r="CA30" i="2"/>
  <c r="DN31" i="2" s="1"/>
  <c r="BK30" i="2"/>
  <c r="AU30" i="2"/>
  <c r="DL31" i="2" s="1"/>
  <c r="AE30" i="2"/>
  <c r="O30" i="2"/>
  <c r="DJ31" i="2" s="1"/>
  <c r="ET29" i="2"/>
  <c r="DM29" i="2"/>
  <c r="DG29" i="2"/>
  <c r="DP30" i="2" s="1"/>
  <c r="CQ29" i="2"/>
  <c r="CA29" i="2"/>
  <c r="DN30" i="2" s="1"/>
  <c r="BK29" i="2"/>
  <c r="AU29" i="2"/>
  <c r="DL30" i="2" s="1"/>
  <c r="AE29" i="2"/>
  <c r="O29" i="2"/>
  <c r="DJ30" i="2" s="1"/>
  <c r="ET28" i="2"/>
  <c r="DG28" i="2"/>
  <c r="DP29" i="2" s="1"/>
  <c r="CQ28" i="2"/>
  <c r="DO29" i="2" s="1"/>
  <c r="CA28" i="2"/>
  <c r="DN29" i="2" s="1"/>
  <c r="BK28" i="2"/>
  <c r="AU28" i="2"/>
  <c r="DL29" i="2" s="1"/>
  <c r="AE28" i="2"/>
  <c r="DK29" i="2" s="1"/>
  <c r="O28" i="2"/>
  <c r="DJ29" i="2" s="1"/>
  <c r="ER27" i="2"/>
  <c r="DO27" i="2"/>
  <c r="DO38" i="2" s="1"/>
  <c r="DG27" i="2"/>
  <c r="DP28" i="2" s="1"/>
  <c r="CQ27" i="2"/>
  <c r="DO28" i="2" s="1"/>
  <c r="CA27" i="2"/>
  <c r="DN28" i="2" s="1"/>
  <c r="BK27" i="2"/>
  <c r="DM28" i="2" s="1"/>
  <c r="AU27" i="2"/>
  <c r="DL28" i="2" s="1"/>
  <c r="AE27" i="2"/>
  <c r="DK28" i="2" s="1"/>
  <c r="O27" i="2"/>
  <c r="DJ28" i="2" s="1"/>
  <c r="DP26" i="2"/>
  <c r="DN26" i="2"/>
  <c r="DL26" i="2"/>
  <c r="DJ26" i="2"/>
  <c r="DG26" i="2"/>
  <c r="DP27" i="2" s="1"/>
  <c r="CQ26" i="2"/>
  <c r="CA26" i="2"/>
  <c r="DN27" i="2" s="1"/>
  <c r="BK26" i="2"/>
  <c r="DM27" i="2" s="1"/>
  <c r="AU26" i="2"/>
  <c r="DL27" i="2" s="1"/>
  <c r="AE26" i="2"/>
  <c r="DK27" i="2" s="1"/>
  <c r="O26" i="2"/>
  <c r="DJ27" i="2" s="1"/>
  <c r="ES25" i="2"/>
  <c r="EU25" i="2" s="1"/>
  <c r="ER25" i="2"/>
  <c r="DP25" i="2"/>
  <c r="DN25" i="2"/>
  <c r="DL25" i="2"/>
  <c r="DJ25" i="2"/>
  <c r="DG25" i="2"/>
  <c r="CQ25" i="2"/>
  <c r="DO26" i="2" s="1"/>
  <c r="CA25" i="2"/>
  <c r="BK25" i="2"/>
  <c r="DM26" i="2" s="1"/>
  <c r="AU25" i="2"/>
  <c r="AE25" i="2"/>
  <c r="DK26" i="2" s="1"/>
  <c r="O25" i="2"/>
  <c r="ES24" i="2"/>
  <c r="EU24" i="2" s="1"/>
  <c r="ER24" i="2"/>
  <c r="DP24" i="2"/>
  <c r="DN24" i="2"/>
  <c r="DL24" i="2"/>
  <c r="DJ24" i="2"/>
  <c r="DG24" i="2"/>
  <c r="CQ24" i="2"/>
  <c r="DO25" i="2" s="1"/>
  <c r="CA24" i="2"/>
  <c r="BK24" i="2"/>
  <c r="DM25" i="2" s="1"/>
  <c r="AU24" i="2"/>
  <c r="AE24" i="2"/>
  <c r="DK25" i="2" s="1"/>
  <c r="O24" i="2"/>
  <c r="ER23" i="2"/>
  <c r="DP23" i="2"/>
  <c r="DN23" i="2"/>
  <c r="DL23" i="2"/>
  <c r="DJ23" i="2"/>
  <c r="DG23" i="2"/>
  <c r="CQ23" i="2"/>
  <c r="DO24" i="2" s="1"/>
  <c r="CA23" i="2"/>
  <c r="BK23" i="2"/>
  <c r="DM24" i="2" s="1"/>
  <c r="AU23" i="2"/>
  <c r="AE23" i="2"/>
  <c r="DK24" i="2" s="1"/>
  <c r="O23" i="2"/>
  <c r="ES22" i="2"/>
  <c r="DP22" i="2"/>
  <c r="DG22" i="2"/>
  <c r="CQ22" i="2"/>
  <c r="DO23" i="2" s="1"/>
  <c r="CA22" i="2"/>
  <c r="BK22" i="2"/>
  <c r="DM23" i="2" s="1"/>
  <c r="AU22" i="2"/>
  <c r="AE22" i="2"/>
  <c r="DK23" i="2" s="1"/>
  <c r="O22" i="2"/>
  <c r="DO21" i="2"/>
  <c r="DM21" i="2"/>
  <c r="DK21" i="2"/>
  <c r="DG21" i="2"/>
  <c r="CQ21" i="2"/>
  <c r="DO22" i="2" s="1"/>
  <c r="CA21" i="2"/>
  <c r="DN22" i="2" s="1"/>
  <c r="BK21" i="2"/>
  <c r="DM22" i="2" s="1"/>
  <c r="AU21" i="2"/>
  <c r="DL22" i="2" s="1"/>
  <c r="AE21" i="2"/>
  <c r="DK22" i="2" s="1"/>
  <c r="O21" i="2"/>
  <c r="DJ22" i="2" s="1"/>
  <c r="ET20" i="2"/>
  <c r="ER20" i="2"/>
  <c r="DG20" i="2"/>
  <c r="DP21" i="2" s="1"/>
  <c r="CQ20" i="2"/>
  <c r="CA20" i="2"/>
  <c r="DN21" i="2" s="1"/>
  <c r="BK20" i="2"/>
  <c r="AU20" i="2"/>
  <c r="DL21" i="2" s="1"/>
  <c r="AE20" i="2"/>
  <c r="O20" i="2"/>
  <c r="DJ21" i="2" s="1"/>
  <c r="ET19" i="2"/>
  <c r="EF19" i="2"/>
  <c r="EF28" i="2" s="1"/>
  <c r="DG19" i="2"/>
  <c r="DP20" i="2" s="1"/>
  <c r="CQ19" i="2"/>
  <c r="DO20" i="2" s="1"/>
  <c r="CA19" i="2"/>
  <c r="DN20" i="2" s="1"/>
  <c r="BK19" i="2"/>
  <c r="DM20" i="2" s="1"/>
  <c r="AU19" i="2"/>
  <c r="DL20" i="2" s="1"/>
  <c r="AE19" i="2"/>
  <c r="DK20" i="2" s="1"/>
  <c r="O19" i="2"/>
  <c r="DJ20" i="2" s="1"/>
  <c r="EF18" i="2"/>
  <c r="DO18" i="2"/>
  <c r="DM18" i="2"/>
  <c r="DK18" i="2"/>
  <c r="DG18" i="2"/>
  <c r="DP19" i="2" s="1"/>
  <c r="CQ18" i="2"/>
  <c r="DO19" i="2" s="1"/>
  <c r="CA18" i="2"/>
  <c r="DN19" i="2" s="1"/>
  <c r="BK18" i="2"/>
  <c r="DM19" i="2" s="1"/>
  <c r="AU18" i="2"/>
  <c r="DL19" i="2" s="1"/>
  <c r="AE18" i="2"/>
  <c r="DK19" i="2" s="1"/>
  <c r="O18" i="2"/>
  <c r="DJ19" i="2" s="1"/>
  <c r="ER17" i="2"/>
  <c r="EU17" i="2" s="1"/>
  <c r="DO17" i="2"/>
  <c r="DM17" i="2"/>
  <c r="DK17" i="2"/>
  <c r="DG17" i="2"/>
  <c r="DP18" i="2" s="1"/>
  <c r="CQ17" i="2"/>
  <c r="CA17" i="2"/>
  <c r="DN18" i="2" s="1"/>
  <c r="BK17" i="2"/>
  <c r="AU17" i="2"/>
  <c r="DL18" i="2" s="1"/>
  <c r="AE17" i="2"/>
  <c r="O17" i="2"/>
  <c r="DJ18" i="2" s="1"/>
  <c r="EK16" i="2"/>
  <c r="EG16" i="2"/>
  <c r="DO16" i="2"/>
  <c r="DM16" i="2"/>
  <c r="DK16" i="2"/>
  <c r="DG16" i="2"/>
  <c r="DP17" i="2" s="1"/>
  <c r="CQ16" i="2"/>
  <c r="CA16" i="2"/>
  <c r="DN17" i="2" s="1"/>
  <c r="BK16" i="2"/>
  <c r="AU16" i="2"/>
  <c r="DL17" i="2" s="1"/>
  <c r="AE16" i="2"/>
  <c r="O16" i="2"/>
  <c r="DJ17" i="2" s="1"/>
  <c r="ER15" i="2"/>
  <c r="DO15" i="2"/>
  <c r="DK15" i="2"/>
  <c r="DG15" i="2"/>
  <c r="DP16" i="2" s="1"/>
  <c r="CQ15" i="2"/>
  <c r="CA15" i="2"/>
  <c r="DN16" i="2" s="1"/>
  <c r="BK15" i="2"/>
  <c r="AU15" i="2"/>
  <c r="DL16" i="2" s="1"/>
  <c r="AE15" i="2"/>
  <c r="O15" i="2"/>
  <c r="DJ16" i="2" s="1"/>
  <c r="ER14" i="2"/>
  <c r="EM14" i="2"/>
  <c r="EL14" i="2"/>
  <c r="EK14" i="2"/>
  <c r="EJ14" i="2"/>
  <c r="EI14" i="2"/>
  <c r="EH14" i="2"/>
  <c r="EG14" i="2"/>
  <c r="DN14" i="2"/>
  <c r="DJ14" i="2"/>
  <c r="DG14" i="2"/>
  <c r="DP15" i="2" s="1"/>
  <c r="CQ14" i="2"/>
  <c r="CA14" i="2"/>
  <c r="DN15" i="2" s="1"/>
  <c r="BK14" i="2"/>
  <c r="DM15" i="2" s="1"/>
  <c r="AU14" i="2"/>
  <c r="DL15" i="2" s="1"/>
  <c r="AE14" i="2"/>
  <c r="O14" i="2"/>
  <c r="DJ15" i="2" s="1"/>
  <c r="EU13" i="2"/>
  <c r="ER13" i="2"/>
  <c r="EM13" i="2"/>
  <c r="EM16" i="2" s="1"/>
  <c r="EL13" i="2"/>
  <c r="EK13" i="2"/>
  <c r="EJ13" i="2"/>
  <c r="EI13" i="2"/>
  <c r="EI16" i="2" s="1"/>
  <c r="EH13" i="2"/>
  <c r="EG13" i="2"/>
  <c r="DM13" i="2"/>
  <c r="DG13" i="2"/>
  <c r="DP14" i="2" s="1"/>
  <c r="CQ13" i="2"/>
  <c r="DO14" i="2" s="1"/>
  <c r="CA13" i="2"/>
  <c r="BK13" i="2"/>
  <c r="DM14" i="2" s="1"/>
  <c r="AU13" i="2"/>
  <c r="DL14" i="2" s="1"/>
  <c r="AE13" i="2"/>
  <c r="DK14" i="2" s="1"/>
  <c r="O13" i="2"/>
  <c r="ET12" i="2"/>
  <c r="EM12" i="2"/>
  <c r="EL12" i="2"/>
  <c r="EK12" i="2"/>
  <c r="EJ12" i="2"/>
  <c r="EI12" i="2"/>
  <c r="EH12" i="2"/>
  <c r="EG12" i="2"/>
  <c r="DP12" i="2"/>
  <c r="DN12" i="2"/>
  <c r="DL12" i="2"/>
  <c r="DJ12" i="2"/>
  <c r="DG12" i="2"/>
  <c r="DP13" i="2" s="1"/>
  <c r="CQ12" i="2"/>
  <c r="DO13" i="2" s="1"/>
  <c r="CA12" i="2"/>
  <c r="DN13" i="2" s="1"/>
  <c r="BK12" i="2"/>
  <c r="AU12" i="2"/>
  <c r="DL13" i="2" s="1"/>
  <c r="AE12" i="2"/>
  <c r="DK13" i="2" s="1"/>
  <c r="O12" i="2"/>
  <c r="DJ13" i="2" s="1"/>
  <c r="EQ11" i="2"/>
  <c r="EQ16" i="2" s="1"/>
  <c r="EQ21" i="2" s="1"/>
  <c r="EQ26" i="2" s="1"/>
  <c r="EQ31" i="2" s="1"/>
  <c r="EQ36" i="2" s="1"/>
  <c r="EQ41" i="2" s="1"/>
  <c r="EM11" i="2"/>
  <c r="EL11" i="2"/>
  <c r="EK11" i="2"/>
  <c r="EJ11" i="2"/>
  <c r="EI11" i="2"/>
  <c r="EH11" i="2"/>
  <c r="EG11" i="2"/>
  <c r="DP11" i="2"/>
  <c r="DN11" i="2"/>
  <c r="DL11" i="2"/>
  <c r="DJ11" i="2"/>
  <c r="DG11" i="2"/>
  <c r="CQ11" i="2"/>
  <c r="DO12" i="2" s="1"/>
  <c r="CA11" i="2"/>
  <c r="BK11" i="2"/>
  <c r="DM12" i="2" s="1"/>
  <c r="AU11" i="2"/>
  <c r="AE11" i="2"/>
  <c r="DK12" i="2" s="1"/>
  <c r="O11" i="2"/>
  <c r="EG10" i="2"/>
  <c r="EH10" i="2" s="1"/>
  <c r="DU10" i="2"/>
  <c r="DV10" i="2" s="1"/>
  <c r="DJ10" i="2"/>
  <c r="DK10" i="2" s="1"/>
  <c r="DK9" i="2" s="1"/>
  <c r="DG10" i="2"/>
  <c r="CQ10" i="2"/>
  <c r="DO11" i="2" s="1"/>
  <c r="CA10" i="2"/>
  <c r="BK10" i="2"/>
  <c r="DM11" i="2" s="1"/>
  <c r="AU10" i="2"/>
  <c r="AE10" i="2"/>
  <c r="DK11" i="2" s="1"/>
  <c r="O10" i="2"/>
  <c r="EG9" i="2"/>
  <c r="DU9" i="2"/>
  <c r="Q8" i="2"/>
  <c r="A7" i="2"/>
  <c r="ER5" i="2"/>
  <c r="EQ5" i="2"/>
  <c r="EG5" i="2"/>
  <c r="EF5" i="2"/>
  <c r="DU5" i="2"/>
  <c r="DT5" i="2"/>
  <c r="DJ5" i="2"/>
  <c r="DI5" i="2"/>
  <c r="CU5" i="2"/>
  <c r="CT5" i="2"/>
  <c r="CE5" i="2"/>
  <c r="CD5" i="2"/>
  <c r="BO5" i="2"/>
  <c r="BN5" i="2"/>
  <c r="AY5" i="2"/>
  <c r="AX5" i="2"/>
  <c r="AI5" i="2"/>
  <c r="AH5" i="2"/>
  <c r="S5" i="2"/>
  <c r="R5" i="2"/>
  <c r="ES3" i="2"/>
  <c r="EH3" i="2"/>
  <c r="DV3" i="2"/>
  <c r="DK3" i="2"/>
  <c r="CU3" i="2"/>
  <c r="CE3" i="2"/>
  <c r="BO3" i="2"/>
  <c r="AY3" i="2"/>
  <c r="AI3" i="2"/>
  <c r="S3" i="2"/>
  <c r="EQ1" i="2"/>
  <c r="EF1" i="2"/>
  <c r="DT1" i="2"/>
  <c r="DI1" i="2"/>
  <c r="CS1" i="2"/>
  <c r="CC1" i="2"/>
  <c r="BM1" i="2"/>
  <c r="AW1" i="2"/>
  <c r="AG1" i="2"/>
  <c r="Q1" i="2"/>
  <c r="DE155" i="1"/>
  <c r="DD155" i="1"/>
  <c r="DC155" i="1"/>
  <c r="DB155" i="1"/>
  <c r="DA155" i="1"/>
  <c r="CZ155" i="1"/>
  <c r="CY155" i="1"/>
  <c r="CX155" i="1"/>
  <c r="CW155" i="1"/>
  <c r="CV155" i="1"/>
  <c r="CU155" i="1"/>
  <c r="CT155" i="1"/>
  <c r="DF155" i="1" s="1"/>
  <c r="CO155" i="1"/>
  <c r="CN155" i="1"/>
  <c r="CM155" i="1"/>
  <c r="CL155" i="1"/>
  <c r="CK155" i="1"/>
  <c r="CJ155" i="1"/>
  <c r="CI155" i="1"/>
  <c r="CH155" i="1"/>
  <c r="CG155" i="1"/>
  <c r="CF155" i="1"/>
  <c r="CE155" i="1"/>
  <c r="CD155" i="1"/>
  <c r="CP155" i="1" s="1"/>
  <c r="BY155" i="1"/>
  <c r="BX155" i="1"/>
  <c r="BW155" i="1"/>
  <c r="BV155" i="1"/>
  <c r="BU155" i="1"/>
  <c r="BT155" i="1"/>
  <c r="BS155" i="1"/>
  <c r="BR155" i="1"/>
  <c r="BQ155" i="1"/>
  <c r="BP155" i="1"/>
  <c r="BO155" i="1"/>
  <c r="BN155" i="1"/>
  <c r="BI155" i="1"/>
  <c r="BH155" i="1"/>
  <c r="BG155" i="1"/>
  <c r="BF155" i="1"/>
  <c r="BE155" i="1"/>
  <c r="BD155" i="1"/>
  <c r="BC155" i="1"/>
  <c r="BB155" i="1"/>
  <c r="BA155" i="1"/>
  <c r="AZ155" i="1"/>
  <c r="AY155" i="1"/>
  <c r="AX155" i="1"/>
  <c r="AS155" i="1"/>
  <c r="EI96" i="1" s="1"/>
  <c r="AR155" i="1"/>
  <c r="AQ155" i="1"/>
  <c r="AP155" i="1"/>
  <c r="AO155" i="1"/>
  <c r="EI95" i="1" s="1"/>
  <c r="AN155" i="1"/>
  <c r="AM155" i="1"/>
  <c r="AL155" i="1"/>
  <c r="AK155" i="1"/>
  <c r="AJ155" i="1"/>
  <c r="AI155" i="1"/>
  <c r="AH155" i="1"/>
  <c r="AC155" i="1"/>
  <c r="AB155" i="1"/>
  <c r="AA155" i="1"/>
  <c r="Z155" i="1"/>
  <c r="EH95" i="1" s="1"/>
  <c r="Y155" i="1"/>
  <c r="X155" i="1"/>
  <c r="W155" i="1"/>
  <c r="V155" i="1"/>
  <c r="EH94" i="1" s="1"/>
  <c r="U155" i="1"/>
  <c r="T155" i="1"/>
  <c r="S155" i="1"/>
  <c r="R155" i="1"/>
  <c r="AD155" i="1" s="1"/>
  <c r="M155" i="1"/>
  <c r="L155" i="1"/>
  <c r="K155" i="1"/>
  <c r="J155" i="1"/>
  <c r="I155" i="1"/>
  <c r="H155" i="1"/>
  <c r="G155" i="1"/>
  <c r="F155" i="1"/>
  <c r="E155" i="1"/>
  <c r="D155" i="1"/>
  <c r="C155" i="1"/>
  <c r="B155" i="1"/>
  <c r="N155" i="1" s="1"/>
  <c r="DE154" i="1"/>
  <c r="DD154" i="1"/>
  <c r="DC154" i="1"/>
  <c r="DB154" i="1"/>
  <c r="DA154" i="1"/>
  <c r="CZ154" i="1"/>
  <c r="CY154" i="1"/>
  <c r="CX154" i="1"/>
  <c r="CW154" i="1"/>
  <c r="CV154" i="1"/>
  <c r="CU154" i="1"/>
  <c r="CT154" i="1"/>
  <c r="DF154" i="1" s="1"/>
  <c r="CO154" i="1"/>
  <c r="CN154" i="1"/>
  <c r="CM154" i="1"/>
  <c r="CL154" i="1"/>
  <c r="CK154" i="1"/>
  <c r="CJ154" i="1"/>
  <c r="CI154" i="1"/>
  <c r="CH154" i="1"/>
  <c r="CG154" i="1"/>
  <c r="CF154" i="1"/>
  <c r="CE154" i="1"/>
  <c r="CD154" i="1"/>
  <c r="CP154" i="1" s="1"/>
  <c r="BY154" i="1"/>
  <c r="BX154" i="1"/>
  <c r="BW154" i="1"/>
  <c r="BV154" i="1"/>
  <c r="BU154" i="1"/>
  <c r="BT154" i="1"/>
  <c r="BS154" i="1"/>
  <c r="BR154" i="1"/>
  <c r="BQ154" i="1"/>
  <c r="BP154" i="1"/>
  <c r="BO154" i="1"/>
  <c r="BN154" i="1"/>
  <c r="BI154" i="1"/>
  <c r="BH154" i="1"/>
  <c r="BG154" i="1"/>
  <c r="BF154" i="1"/>
  <c r="BE154" i="1"/>
  <c r="BD154" i="1"/>
  <c r="BC154" i="1"/>
  <c r="BB154" i="1"/>
  <c r="BA154" i="1"/>
  <c r="AZ154" i="1"/>
  <c r="AY154" i="1"/>
  <c r="AX154" i="1"/>
  <c r="BJ154" i="1" s="1"/>
  <c r="AS154" i="1"/>
  <c r="AR154" i="1"/>
  <c r="AQ154" i="1"/>
  <c r="AP154" i="1"/>
  <c r="AO154" i="1"/>
  <c r="AN154" i="1"/>
  <c r="AM154" i="1"/>
  <c r="AL154" i="1"/>
  <c r="AK154" i="1"/>
  <c r="AJ154" i="1"/>
  <c r="AI154" i="1"/>
  <c r="AH154" i="1"/>
  <c r="AT154" i="1" s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AD154" i="1" s="1"/>
  <c r="M154" i="1"/>
  <c r="L154" i="1"/>
  <c r="K154" i="1"/>
  <c r="J154" i="1"/>
  <c r="I154" i="1"/>
  <c r="H154" i="1"/>
  <c r="G154" i="1"/>
  <c r="F154" i="1"/>
  <c r="E154" i="1"/>
  <c r="D154" i="1"/>
  <c r="C154" i="1"/>
  <c r="B154" i="1"/>
  <c r="DE153" i="1"/>
  <c r="DD153" i="1"/>
  <c r="DC153" i="1"/>
  <c r="DB153" i="1"/>
  <c r="DA153" i="1"/>
  <c r="CZ153" i="1"/>
  <c r="CY153" i="1"/>
  <c r="CX153" i="1"/>
  <c r="CW153" i="1"/>
  <c r="CV153" i="1"/>
  <c r="CU153" i="1"/>
  <c r="CT153" i="1"/>
  <c r="CO153" i="1"/>
  <c r="CN153" i="1"/>
  <c r="CM153" i="1"/>
  <c r="CL153" i="1"/>
  <c r="CK153" i="1"/>
  <c r="CJ153" i="1"/>
  <c r="CI153" i="1"/>
  <c r="CH153" i="1"/>
  <c r="CG153" i="1"/>
  <c r="CF153" i="1"/>
  <c r="CE153" i="1"/>
  <c r="CD153" i="1"/>
  <c r="CP153" i="1" s="1"/>
  <c r="BY153" i="1"/>
  <c r="BX153" i="1"/>
  <c r="BW153" i="1"/>
  <c r="BV153" i="1"/>
  <c r="BU153" i="1"/>
  <c r="BT153" i="1"/>
  <c r="BS153" i="1"/>
  <c r="BR153" i="1"/>
  <c r="BQ153" i="1"/>
  <c r="BP153" i="1"/>
  <c r="BO153" i="1"/>
  <c r="BN153" i="1"/>
  <c r="BI153" i="1"/>
  <c r="BH153" i="1"/>
  <c r="BG153" i="1"/>
  <c r="BF153" i="1"/>
  <c r="BE153" i="1"/>
  <c r="BD153" i="1"/>
  <c r="BC153" i="1"/>
  <c r="BB153" i="1"/>
  <c r="BA153" i="1"/>
  <c r="AZ153" i="1"/>
  <c r="AY153" i="1"/>
  <c r="AX153" i="1"/>
  <c r="BJ153" i="1" s="1"/>
  <c r="AS153" i="1"/>
  <c r="AR153" i="1"/>
  <c r="AQ153" i="1"/>
  <c r="AP153" i="1"/>
  <c r="AO153" i="1"/>
  <c r="AN153" i="1"/>
  <c r="AM153" i="1"/>
  <c r="AL153" i="1"/>
  <c r="AK153" i="1"/>
  <c r="AJ153" i="1"/>
  <c r="AI153" i="1"/>
  <c r="AH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AD153" i="1" s="1"/>
  <c r="M153" i="1"/>
  <c r="L153" i="1"/>
  <c r="K153" i="1"/>
  <c r="J153" i="1"/>
  <c r="I153" i="1"/>
  <c r="H153" i="1"/>
  <c r="G153" i="1"/>
  <c r="F153" i="1"/>
  <c r="E153" i="1"/>
  <c r="D153" i="1"/>
  <c r="C153" i="1"/>
  <c r="B153" i="1"/>
  <c r="DE152" i="1"/>
  <c r="DD152" i="1"/>
  <c r="DC152" i="1"/>
  <c r="DB152" i="1"/>
  <c r="DA152" i="1"/>
  <c r="CZ152" i="1"/>
  <c r="CY152" i="1"/>
  <c r="CX152" i="1"/>
  <c r="CW152" i="1"/>
  <c r="CV152" i="1"/>
  <c r="CU152" i="1"/>
  <c r="CT152" i="1"/>
  <c r="CO152" i="1"/>
  <c r="CN152" i="1"/>
  <c r="CM152" i="1"/>
  <c r="CL152" i="1"/>
  <c r="CK152" i="1"/>
  <c r="CJ152" i="1"/>
  <c r="CI152" i="1"/>
  <c r="CH152" i="1"/>
  <c r="CG152" i="1"/>
  <c r="CF152" i="1"/>
  <c r="CE152" i="1"/>
  <c r="CD152" i="1"/>
  <c r="CP152" i="1" s="1"/>
  <c r="BY152" i="1"/>
  <c r="BX152" i="1"/>
  <c r="BW152" i="1"/>
  <c r="BV152" i="1"/>
  <c r="BU152" i="1"/>
  <c r="BT152" i="1"/>
  <c r="BS152" i="1"/>
  <c r="BR152" i="1"/>
  <c r="BQ152" i="1"/>
  <c r="BP152" i="1"/>
  <c r="BO152" i="1"/>
  <c r="BN152" i="1"/>
  <c r="BI152" i="1"/>
  <c r="BH152" i="1"/>
  <c r="BG152" i="1"/>
  <c r="BF152" i="1"/>
  <c r="BE152" i="1"/>
  <c r="BD152" i="1"/>
  <c r="BC152" i="1"/>
  <c r="BB152" i="1"/>
  <c r="BA152" i="1"/>
  <c r="AZ152" i="1"/>
  <c r="AY152" i="1"/>
  <c r="AX152" i="1"/>
  <c r="BJ152" i="1" s="1"/>
  <c r="AS152" i="1"/>
  <c r="AR152" i="1"/>
  <c r="AQ152" i="1"/>
  <c r="AP152" i="1"/>
  <c r="AO152" i="1"/>
  <c r="AN152" i="1"/>
  <c r="AM152" i="1"/>
  <c r="AL152" i="1"/>
  <c r="AK152" i="1"/>
  <c r="AJ152" i="1"/>
  <c r="AI152" i="1"/>
  <c r="AH152" i="1"/>
  <c r="AT152" i="1" s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AD152" i="1" s="1"/>
  <c r="M152" i="1"/>
  <c r="L152" i="1"/>
  <c r="K152" i="1"/>
  <c r="J152" i="1"/>
  <c r="I152" i="1"/>
  <c r="H152" i="1"/>
  <c r="G152" i="1"/>
  <c r="F152" i="1"/>
  <c r="E152" i="1"/>
  <c r="D152" i="1"/>
  <c r="C152" i="1"/>
  <c r="B152" i="1"/>
  <c r="DF150" i="1"/>
  <c r="CP150" i="1"/>
  <c r="BZ150" i="1"/>
  <c r="BJ150" i="1"/>
  <c r="AT150" i="1"/>
  <c r="AD150" i="1"/>
  <c r="N150" i="1"/>
  <c r="DF149" i="1"/>
  <c r="CP149" i="1"/>
  <c r="BZ149" i="1"/>
  <c r="BJ149" i="1"/>
  <c r="AT149" i="1"/>
  <c r="AD149" i="1"/>
  <c r="N149" i="1"/>
  <c r="DF148" i="1"/>
  <c r="CP148" i="1"/>
  <c r="BZ148" i="1"/>
  <c r="BJ148" i="1"/>
  <c r="AT148" i="1"/>
  <c r="AD148" i="1"/>
  <c r="N148" i="1"/>
  <c r="DF147" i="1"/>
  <c r="CP147" i="1"/>
  <c r="BZ147" i="1"/>
  <c r="BJ147" i="1"/>
  <c r="AT147" i="1"/>
  <c r="AD147" i="1"/>
  <c r="N147" i="1"/>
  <c r="DF146" i="1"/>
  <c r="CP146" i="1"/>
  <c r="BZ146" i="1"/>
  <c r="BJ146" i="1"/>
  <c r="AT146" i="1"/>
  <c r="AD146" i="1"/>
  <c r="N146" i="1"/>
  <c r="DF145" i="1"/>
  <c r="CP145" i="1"/>
  <c r="BZ145" i="1"/>
  <c r="BJ145" i="1"/>
  <c r="AT145" i="1"/>
  <c r="AD145" i="1"/>
  <c r="N145" i="1"/>
  <c r="DF144" i="1"/>
  <c r="CP144" i="1"/>
  <c r="BZ144" i="1"/>
  <c r="BJ144" i="1"/>
  <c r="AT144" i="1"/>
  <c r="AD144" i="1"/>
  <c r="N144" i="1"/>
  <c r="DF143" i="1"/>
  <c r="CP143" i="1"/>
  <c r="BZ143" i="1"/>
  <c r="BJ143" i="1"/>
  <c r="AT143" i="1"/>
  <c r="AD143" i="1"/>
  <c r="N143" i="1"/>
  <c r="DF142" i="1"/>
  <c r="CP142" i="1"/>
  <c r="BZ142" i="1"/>
  <c r="BJ142" i="1"/>
  <c r="AT142" i="1"/>
  <c r="AD142" i="1"/>
  <c r="N142" i="1"/>
  <c r="DF141" i="1"/>
  <c r="CP141" i="1"/>
  <c r="BZ141" i="1"/>
  <c r="BJ141" i="1"/>
  <c r="AT141" i="1"/>
  <c r="AD141" i="1"/>
  <c r="N141" i="1"/>
  <c r="DF140" i="1"/>
  <c r="CP140" i="1"/>
  <c r="BZ140" i="1"/>
  <c r="BJ140" i="1"/>
  <c r="AT140" i="1"/>
  <c r="AD140" i="1"/>
  <c r="N140" i="1"/>
  <c r="DF139" i="1"/>
  <c r="CP139" i="1"/>
  <c r="BZ139" i="1"/>
  <c r="BJ139" i="1"/>
  <c r="AT139" i="1"/>
  <c r="AD139" i="1"/>
  <c r="N139" i="1"/>
  <c r="DF138" i="1"/>
  <c r="CP138" i="1"/>
  <c r="BZ138" i="1"/>
  <c r="BJ138" i="1"/>
  <c r="AT138" i="1"/>
  <c r="AD138" i="1"/>
  <c r="N138" i="1"/>
  <c r="DF137" i="1"/>
  <c r="CP137" i="1"/>
  <c r="BZ137" i="1"/>
  <c r="BJ137" i="1"/>
  <c r="AT137" i="1"/>
  <c r="AD137" i="1"/>
  <c r="N137" i="1"/>
  <c r="DF136" i="1"/>
  <c r="CP136" i="1"/>
  <c r="BZ136" i="1"/>
  <c r="BJ136" i="1"/>
  <c r="AT136" i="1"/>
  <c r="AD136" i="1"/>
  <c r="N136" i="1"/>
  <c r="DF135" i="1"/>
  <c r="CP135" i="1"/>
  <c r="BZ135" i="1"/>
  <c r="BJ135" i="1"/>
  <c r="AT135" i="1"/>
  <c r="AD135" i="1"/>
  <c r="N135" i="1"/>
  <c r="DF134" i="1"/>
  <c r="CP134" i="1"/>
  <c r="BZ134" i="1"/>
  <c r="BJ134" i="1"/>
  <c r="AT134" i="1"/>
  <c r="AD134" i="1"/>
  <c r="N134" i="1"/>
  <c r="DF133" i="1"/>
  <c r="CP133" i="1"/>
  <c r="BZ133" i="1"/>
  <c r="BJ133" i="1"/>
  <c r="AT133" i="1"/>
  <c r="AD133" i="1"/>
  <c r="N133" i="1"/>
  <c r="DF132" i="1"/>
  <c r="CP132" i="1"/>
  <c r="BZ132" i="1"/>
  <c r="BJ132" i="1"/>
  <c r="AT132" i="1"/>
  <c r="AD132" i="1"/>
  <c r="N132" i="1"/>
  <c r="DF131" i="1"/>
  <c r="CP131" i="1"/>
  <c r="BZ131" i="1"/>
  <c r="BJ131" i="1"/>
  <c r="AT131" i="1"/>
  <c r="AD131" i="1"/>
  <c r="N131" i="1"/>
  <c r="DF130" i="1"/>
  <c r="CP130" i="1"/>
  <c r="BZ130" i="1"/>
  <c r="BJ130" i="1"/>
  <c r="AT130" i="1"/>
  <c r="AD130" i="1"/>
  <c r="N130" i="1"/>
  <c r="DF129" i="1"/>
  <c r="CP129" i="1"/>
  <c r="BZ129" i="1"/>
  <c r="BJ129" i="1"/>
  <c r="AT129" i="1"/>
  <c r="AD129" i="1"/>
  <c r="N129" i="1"/>
  <c r="DF128" i="1"/>
  <c r="CP128" i="1"/>
  <c r="BZ128" i="1"/>
  <c r="BJ128" i="1"/>
  <c r="AT128" i="1"/>
  <c r="AD128" i="1"/>
  <c r="N128" i="1"/>
  <c r="DF127" i="1"/>
  <c r="CP127" i="1"/>
  <c r="BZ127" i="1"/>
  <c r="BJ127" i="1"/>
  <c r="AT127" i="1"/>
  <c r="AD127" i="1"/>
  <c r="N127" i="1"/>
  <c r="ER125" i="1"/>
  <c r="DV125" i="1"/>
  <c r="DW125" i="1" s="1"/>
  <c r="DU125" i="1"/>
  <c r="DU124" i="1"/>
  <c r="CU122" i="1"/>
  <c r="CT122" i="1"/>
  <c r="CE122" i="1"/>
  <c r="CD122" i="1"/>
  <c r="BO122" i="1"/>
  <c r="BN122" i="1"/>
  <c r="AY122" i="1"/>
  <c r="AX122" i="1"/>
  <c r="AI122" i="1"/>
  <c r="AH122" i="1"/>
  <c r="S122" i="1"/>
  <c r="R122" i="1"/>
  <c r="C122" i="1"/>
  <c r="B122" i="1"/>
  <c r="DE120" i="1"/>
  <c r="DD120" i="1"/>
  <c r="DC120" i="1"/>
  <c r="DB120" i="1"/>
  <c r="DA120" i="1"/>
  <c r="CZ120" i="1"/>
  <c r="CY120" i="1"/>
  <c r="CX120" i="1"/>
  <c r="CW120" i="1"/>
  <c r="CV120" i="1"/>
  <c r="CU120" i="1"/>
  <c r="CT120" i="1"/>
  <c r="DF120" i="1" s="1"/>
  <c r="CO120" i="1"/>
  <c r="CN120" i="1"/>
  <c r="CM120" i="1"/>
  <c r="CL120" i="1"/>
  <c r="CK120" i="1"/>
  <c r="CJ120" i="1"/>
  <c r="CI120" i="1"/>
  <c r="CH120" i="1"/>
  <c r="CG120" i="1"/>
  <c r="CF120" i="1"/>
  <c r="CE120" i="1"/>
  <c r="CD120" i="1"/>
  <c r="CP120" i="1" s="1"/>
  <c r="BY120" i="1"/>
  <c r="BX120" i="1"/>
  <c r="BW120" i="1"/>
  <c r="BV120" i="1"/>
  <c r="BU120" i="1"/>
  <c r="BT120" i="1"/>
  <c r="BS120" i="1"/>
  <c r="BR120" i="1"/>
  <c r="BQ120" i="1"/>
  <c r="BP120" i="1"/>
  <c r="BO120" i="1"/>
  <c r="BN120" i="1"/>
  <c r="BZ120" i="1" s="1"/>
  <c r="BI120" i="1"/>
  <c r="BH120" i="1"/>
  <c r="BG120" i="1"/>
  <c r="BF120" i="1"/>
  <c r="BE120" i="1"/>
  <c r="BD120" i="1"/>
  <c r="BC120" i="1"/>
  <c r="BB120" i="1"/>
  <c r="BA120" i="1"/>
  <c r="AZ120" i="1"/>
  <c r="AY120" i="1"/>
  <c r="AX120" i="1"/>
  <c r="BJ120" i="1" s="1"/>
  <c r="AS120" i="1"/>
  <c r="AR120" i="1"/>
  <c r="AQ120" i="1"/>
  <c r="AP120" i="1"/>
  <c r="AO120" i="1"/>
  <c r="AN120" i="1"/>
  <c r="AM120" i="1"/>
  <c r="EI12" i="1" s="1"/>
  <c r="AL120" i="1"/>
  <c r="AK120" i="1"/>
  <c r="AJ120" i="1"/>
  <c r="AI120" i="1"/>
  <c r="EI11" i="1" s="1"/>
  <c r="AH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M120" i="1"/>
  <c r="L120" i="1"/>
  <c r="K120" i="1"/>
  <c r="J120" i="1"/>
  <c r="I120" i="1"/>
  <c r="H120" i="1"/>
  <c r="G120" i="1"/>
  <c r="F120" i="1"/>
  <c r="E120" i="1"/>
  <c r="D120" i="1"/>
  <c r="C120" i="1"/>
  <c r="B120" i="1"/>
  <c r="DE119" i="1"/>
  <c r="DD119" i="1"/>
  <c r="DC119" i="1"/>
  <c r="DB119" i="1"/>
  <c r="DA119" i="1"/>
  <c r="CZ119" i="1"/>
  <c r="CY119" i="1"/>
  <c r="CX119" i="1"/>
  <c r="CW119" i="1"/>
  <c r="CV119" i="1"/>
  <c r="CU119" i="1"/>
  <c r="CT119" i="1"/>
  <c r="CO119" i="1"/>
  <c r="CN119" i="1"/>
  <c r="CM119" i="1"/>
  <c r="CL119" i="1"/>
  <c r="CK119" i="1"/>
  <c r="CJ119" i="1"/>
  <c r="CI119" i="1"/>
  <c r="CH119" i="1"/>
  <c r="CG119" i="1"/>
  <c r="CF119" i="1"/>
  <c r="CE119" i="1"/>
  <c r="CD119" i="1"/>
  <c r="BY119" i="1"/>
  <c r="BX119" i="1"/>
  <c r="BW119" i="1"/>
  <c r="BV119" i="1"/>
  <c r="BU119" i="1"/>
  <c r="BT119" i="1"/>
  <c r="BS119" i="1"/>
  <c r="BR119" i="1"/>
  <c r="BQ119" i="1"/>
  <c r="BP119" i="1"/>
  <c r="BO119" i="1"/>
  <c r="BN119" i="1"/>
  <c r="BI119" i="1"/>
  <c r="BH119" i="1"/>
  <c r="BG119" i="1"/>
  <c r="BF119" i="1"/>
  <c r="BE119" i="1"/>
  <c r="BD119" i="1"/>
  <c r="BC119" i="1"/>
  <c r="BB119" i="1"/>
  <c r="BA119" i="1"/>
  <c r="AZ119" i="1"/>
  <c r="AY119" i="1"/>
  <c r="AX119" i="1"/>
  <c r="BJ119" i="1" s="1"/>
  <c r="AS119" i="1"/>
  <c r="AR119" i="1"/>
  <c r="AQ119" i="1"/>
  <c r="AP119" i="1"/>
  <c r="AO119" i="1"/>
  <c r="AN119" i="1"/>
  <c r="AM119" i="1"/>
  <c r="AL119" i="1"/>
  <c r="AK119" i="1"/>
  <c r="AJ119" i="1"/>
  <c r="AI119" i="1"/>
  <c r="AH119" i="1"/>
  <c r="AT119" i="1" s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M119" i="1"/>
  <c r="L119" i="1"/>
  <c r="K119" i="1"/>
  <c r="J119" i="1"/>
  <c r="I119" i="1"/>
  <c r="H119" i="1"/>
  <c r="G119" i="1"/>
  <c r="F119" i="1"/>
  <c r="E119" i="1"/>
  <c r="D119" i="1"/>
  <c r="C119" i="1"/>
  <c r="B119" i="1"/>
  <c r="N119" i="1" s="1"/>
  <c r="DE118" i="1"/>
  <c r="DD118" i="1"/>
  <c r="DC118" i="1"/>
  <c r="DB118" i="1"/>
  <c r="DA118" i="1"/>
  <c r="CZ118" i="1"/>
  <c r="CY118" i="1"/>
  <c r="CX118" i="1"/>
  <c r="CW118" i="1"/>
  <c r="CV118" i="1"/>
  <c r="CU118" i="1"/>
  <c r="CT118" i="1"/>
  <c r="DF118" i="1" s="1"/>
  <c r="CO118" i="1"/>
  <c r="CN118" i="1"/>
  <c r="CM118" i="1"/>
  <c r="CL118" i="1"/>
  <c r="CK118" i="1"/>
  <c r="CJ118" i="1"/>
  <c r="CI118" i="1"/>
  <c r="CH118" i="1"/>
  <c r="CG118" i="1"/>
  <c r="CF118" i="1"/>
  <c r="CE118" i="1"/>
  <c r="CD118" i="1"/>
  <c r="BY118" i="1"/>
  <c r="BX118" i="1"/>
  <c r="BW118" i="1"/>
  <c r="BV118" i="1"/>
  <c r="BU118" i="1"/>
  <c r="BT118" i="1"/>
  <c r="BS118" i="1"/>
  <c r="BR118" i="1"/>
  <c r="BQ118" i="1"/>
  <c r="BP118" i="1"/>
  <c r="BO118" i="1"/>
  <c r="BN118" i="1"/>
  <c r="BZ118" i="1" s="1"/>
  <c r="BI118" i="1"/>
  <c r="BH118" i="1"/>
  <c r="BG118" i="1"/>
  <c r="BF118" i="1"/>
  <c r="BE118" i="1"/>
  <c r="BD118" i="1"/>
  <c r="BC118" i="1"/>
  <c r="BB118" i="1"/>
  <c r="BA118" i="1"/>
  <c r="AZ118" i="1"/>
  <c r="AY118" i="1"/>
  <c r="AX118" i="1"/>
  <c r="BJ118" i="1" s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AD118" i="1" s="1"/>
  <c r="M118" i="1"/>
  <c r="L118" i="1"/>
  <c r="K118" i="1"/>
  <c r="J118" i="1"/>
  <c r="I118" i="1"/>
  <c r="H118" i="1"/>
  <c r="G118" i="1"/>
  <c r="F118" i="1"/>
  <c r="E118" i="1"/>
  <c r="D118" i="1"/>
  <c r="C118" i="1"/>
  <c r="B118" i="1"/>
  <c r="DE117" i="1"/>
  <c r="DD117" i="1"/>
  <c r="DC117" i="1"/>
  <c r="DB117" i="1"/>
  <c r="DA117" i="1"/>
  <c r="CZ117" i="1"/>
  <c r="CY117" i="1"/>
  <c r="CX117" i="1"/>
  <c r="CW117" i="1"/>
  <c r="CV117" i="1"/>
  <c r="CU117" i="1"/>
  <c r="CT117" i="1"/>
  <c r="DF117" i="1" s="1"/>
  <c r="CO117" i="1"/>
  <c r="CN117" i="1"/>
  <c r="CM117" i="1"/>
  <c r="CL117" i="1"/>
  <c r="CK117" i="1"/>
  <c r="CJ117" i="1"/>
  <c r="CI117" i="1"/>
  <c r="CH117" i="1"/>
  <c r="CG117" i="1"/>
  <c r="CF117" i="1"/>
  <c r="CE117" i="1"/>
  <c r="CD117" i="1"/>
  <c r="CP117" i="1" s="1"/>
  <c r="BY117" i="1"/>
  <c r="BX117" i="1"/>
  <c r="BW117" i="1"/>
  <c r="BV117" i="1"/>
  <c r="BU117" i="1"/>
  <c r="BT117" i="1"/>
  <c r="BS117" i="1"/>
  <c r="BR117" i="1"/>
  <c r="BQ117" i="1"/>
  <c r="BP117" i="1"/>
  <c r="BO117" i="1"/>
  <c r="BN117" i="1"/>
  <c r="BZ117" i="1" s="1"/>
  <c r="BI117" i="1"/>
  <c r="BH117" i="1"/>
  <c r="BG117" i="1"/>
  <c r="BF117" i="1"/>
  <c r="BE117" i="1"/>
  <c r="BD117" i="1"/>
  <c r="BC117" i="1"/>
  <c r="BB117" i="1"/>
  <c r="BA117" i="1"/>
  <c r="AZ117" i="1"/>
  <c r="AY117" i="1"/>
  <c r="AX117" i="1"/>
  <c r="BJ117" i="1" s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M117" i="1"/>
  <c r="L117" i="1"/>
  <c r="K117" i="1"/>
  <c r="J117" i="1"/>
  <c r="I117" i="1"/>
  <c r="H117" i="1"/>
  <c r="G117" i="1"/>
  <c r="F117" i="1"/>
  <c r="E117" i="1"/>
  <c r="D117" i="1"/>
  <c r="C117" i="1"/>
  <c r="B117" i="1"/>
  <c r="DN116" i="1"/>
  <c r="DK115" i="1"/>
  <c r="DF115" i="1"/>
  <c r="CP115" i="1"/>
  <c r="BZ115" i="1"/>
  <c r="BJ115" i="1"/>
  <c r="AT115" i="1"/>
  <c r="AD115" i="1"/>
  <c r="N115" i="1"/>
  <c r="ER114" i="1"/>
  <c r="DF114" i="1"/>
  <c r="CP114" i="1"/>
  <c r="BZ114" i="1"/>
  <c r="BJ114" i="1"/>
  <c r="AT114" i="1"/>
  <c r="AD114" i="1"/>
  <c r="N114" i="1"/>
  <c r="DK113" i="1"/>
  <c r="DF113" i="1"/>
  <c r="CP113" i="1"/>
  <c r="BZ113" i="1"/>
  <c r="BJ113" i="1"/>
  <c r="AT113" i="1"/>
  <c r="AD113" i="1"/>
  <c r="N113" i="1"/>
  <c r="DF112" i="1"/>
  <c r="CP112" i="1"/>
  <c r="BZ112" i="1"/>
  <c r="BJ112" i="1"/>
  <c r="AT112" i="1"/>
  <c r="AD112" i="1"/>
  <c r="N112" i="1"/>
  <c r="DF111" i="1"/>
  <c r="CP111" i="1"/>
  <c r="BZ111" i="1"/>
  <c r="BJ111" i="1"/>
  <c r="AT111" i="1"/>
  <c r="AD111" i="1"/>
  <c r="N111" i="1"/>
  <c r="DF110" i="1"/>
  <c r="CP110" i="1"/>
  <c r="BZ110" i="1"/>
  <c r="BJ110" i="1"/>
  <c r="AT110" i="1"/>
  <c r="AD110" i="1"/>
  <c r="N110" i="1"/>
  <c r="DF109" i="1"/>
  <c r="CP109" i="1"/>
  <c r="BZ109" i="1"/>
  <c r="BJ109" i="1"/>
  <c r="AT109" i="1"/>
  <c r="AD109" i="1"/>
  <c r="N109" i="1"/>
  <c r="DF108" i="1"/>
  <c r="CP108" i="1"/>
  <c r="BZ108" i="1"/>
  <c r="BJ108" i="1"/>
  <c r="AT108" i="1"/>
  <c r="AD108" i="1"/>
  <c r="N108" i="1"/>
  <c r="DO107" i="1"/>
  <c r="DF107" i="1"/>
  <c r="CP107" i="1"/>
  <c r="BZ107" i="1"/>
  <c r="BJ107" i="1"/>
  <c r="AT107" i="1"/>
  <c r="AD107" i="1"/>
  <c r="N107" i="1"/>
  <c r="DF106" i="1"/>
  <c r="CP106" i="1"/>
  <c r="BZ106" i="1"/>
  <c r="BJ106" i="1"/>
  <c r="AT106" i="1"/>
  <c r="AD106" i="1"/>
  <c r="N106" i="1"/>
  <c r="DO105" i="1"/>
  <c r="DF105" i="1"/>
  <c r="CP105" i="1"/>
  <c r="BZ105" i="1"/>
  <c r="BJ105" i="1"/>
  <c r="AT105" i="1"/>
  <c r="AD105" i="1"/>
  <c r="N105" i="1"/>
  <c r="DF104" i="1"/>
  <c r="CP104" i="1"/>
  <c r="BZ104" i="1"/>
  <c r="BJ104" i="1"/>
  <c r="AT104" i="1"/>
  <c r="AD104" i="1"/>
  <c r="N104" i="1"/>
  <c r="DO103" i="1"/>
  <c r="DF103" i="1"/>
  <c r="CP103" i="1"/>
  <c r="BZ103" i="1"/>
  <c r="BJ103" i="1"/>
  <c r="AT103" i="1"/>
  <c r="AD103" i="1"/>
  <c r="N103" i="1"/>
  <c r="DL102" i="1"/>
  <c r="DF102" i="1"/>
  <c r="CP102" i="1"/>
  <c r="BZ102" i="1"/>
  <c r="BJ102" i="1"/>
  <c r="AT102" i="1"/>
  <c r="AD102" i="1"/>
  <c r="N102" i="1"/>
  <c r="DF101" i="1"/>
  <c r="CP101" i="1"/>
  <c r="BZ101" i="1"/>
  <c r="BJ101" i="1"/>
  <c r="AT101" i="1"/>
  <c r="AD101" i="1"/>
  <c r="N101" i="1"/>
  <c r="ER100" i="1"/>
  <c r="DL100" i="1"/>
  <c r="DF100" i="1"/>
  <c r="CP100" i="1"/>
  <c r="BZ100" i="1"/>
  <c r="BJ100" i="1"/>
  <c r="AT100" i="1"/>
  <c r="AD100" i="1"/>
  <c r="N100" i="1"/>
  <c r="DP99" i="1"/>
  <c r="DF99" i="1"/>
  <c r="CP99" i="1"/>
  <c r="BZ99" i="1"/>
  <c r="BJ99" i="1"/>
  <c r="AT99" i="1"/>
  <c r="AD99" i="1"/>
  <c r="N99" i="1"/>
  <c r="DL98" i="1"/>
  <c r="DF98" i="1"/>
  <c r="CP98" i="1"/>
  <c r="BZ98" i="1"/>
  <c r="BJ98" i="1"/>
  <c r="AT98" i="1"/>
  <c r="AD98" i="1"/>
  <c r="N98" i="1"/>
  <c r="DN97" i="1"/>
  <c r="DF97" i="1"/>
  <c r="CP97" i="1"/>
  <c r="BZ97" i="1"/>
  <c r="BJ97" i="1"/>
  <c r="AT97" i="1"/>
  <c r="AD97" i="1"/>
  <c r="N97" i="1"/>
  <c r="EM96" i="1"/>
  <c r="EL96" i="1"/>
  <c r="EK96" i="1"/>
  <c r="EK98" i="1" s="1"/>
  <c r="EJ96" i="1"/>
  <c r="EH96" i="1"/>
  <c r="EG96" i="1"/>
  <c r="DM96" i="1"/>
  <c r="DF96" i="1"/>
  <c r="CP96" i="1"/>
  <c r="BZ96" i="1"/>
  <c r="BJ96" i="1"/>
  <c r="AT96" i="1"/>
  <c r="AD96" i="1"/>
  <c r="N96" i="1"/>
  <c r="ER95" i="1"/>
  <c r="EM95" i="1"/>
  <c r="EL95" i="1"/>
  <c r="EK95" i="1"/>
  <c r="EJ95" i="1"/>
  <c r="EG95" i="1"/>
  <c r="DP95" i="1"/>
  <c r="DK95" i="1"/>
  <c r="DF95" i="1"/>
  <c r="CP95" i="1"/>
  <c r="BZ95" i="1"/>
  <c r="BJ95" i="1"/>
  <c r="AT95" i="1"/>
  <c r="AD95" i="1"/>
  <c r="N95" i="1"/>
  <c r="EM94" i="1"/>
  <c r="EL94" i="1"/>
  <c r="EK94" i="1"/>
  <c r="EJ94" i="1"/>
  <c r="EI94" i="1"/>
  <c r="EG94" i="1"/>
  <c r="DO94" i="1"/>
  <c r="DF94" i="1"/>
  <c r="CP94" i="1"/>
  <c r="BZ94" i="1"/>
  <c r="BJ94" i="1"/>
  <c r="AT94" i="1"/>
  <c r="AD94" i="1"/>
  <c r="N94" i="1"/>
  <c r="EM93" i="1"/>
  <c r="EM98" i="1" s="1"/>
  <c r="EL93" i="1"/>
  <c r="EL98" i="1" s="1"/>
  <c r="EK93" i="1"/>
  <c r="EJ93" i="1"/>
  <c r="EI93" i="1"/>
  <c r="EI98" i="1" s="1"/>
  <c r="EH93" i="1"/>
  <c r="EH98" i="1" s="1"/>
  <c r="EG93" i="1"/>
  <c r="DP93" i="1"/>
  <c r="DF93" i="1"/>
  <c r="CP93" i="1"/>
  <c r="BZ93" i="1"/>
  <c r="BJ93" i="1"/>
  <c r="AT93" i="1"/>
  <c r="AD93" i="1"/>
  <c r="N93" i="1"/>
  <c r="EQ92" i="1"/>
  <c r="EQ97" i="1" s="1"/>
  <c r="EQ102" i="1" s="1"/>
  <c r="EQ107" i="1" s="1"/>
  <c r="EQ112" i="1" s="1"/>
  <c r="EQ117" i="1" s="1"/>
  <c r="EQ122" i="1" s="1"/>
  <c r="EG92" i="1"/>
  <c r="EF101" i="1" s="1"/>
  <c r="DU92" i="1"/>
  <c r="DV92" i="1" s="1"/>
  <c r="DJ92" i="1"/>
  <c r="DK92" i="1" s="1"/>
  <c r="DF92" i="1"/>
  <c r="CP92" i="1"/>
  <c r="BZ92" i="1"/>
  <c r="BJ92" i="1"/>
  <c r="AT92" i="1"/>
  <c r="AD92" i="1"/>
  <c r="N92" i="1"/>
  <c r="EG91" i="1"/>
  <c r="DJ91" i="1"/>
  <c r="ER87" i="1"/>
  <c r="EQ87" i="1"/>
  <c r="EG87" i="1"/>
  <c r="EF87" i="1"/>
  <c r="DU87" i="1"/>
  <c r="DT87" i="1"/>
  <c r="DJ87" i="1"/>
  <c r="DI89" i="1" s="1"/>
  <c r="DI87" i="1"/>
  <c r="CU87" i="1"/>
  <c r="CT87" i="1"/>
  <c r="CE87" i="1"/>
  <c r="CD87" i="1"/>
  <c r="BO87" i="1"/>
  <c r="BN87" i="1"/>
  <c r="AY87" i="1"/>
  <c r="AX87" i="1"/>
  <c r="AI87" i="1"/>
  <c r="AH87" i="1"/>
  <c r="S87" i="1"/>
  <c r="R87" i="1"/>
  <c r="C87" i="1"/>
  <c r="B87" i="1"/>
  <c r="ES85" i="1"/>
  <c r="EH85" i="1"/>
  <c r="DV85" i="1"/>
  <c r="DK85" i="1"/>
  <c r="CU85" i="1"/>
  <c r="CE85" i="1"/>
  <c r="BO85" i="1"/>
  <c r="AY85" i="1"/>
  <c r="AI85" i="1"/>
  <c r="S85" i="1"/>
  <c r="C85" i="1"/>
  <c r="EQ83" i="1"/>
  <c r="EF83" i="1"/>
  <c r="DT83" i="1"/>
  <c r="DI83" i="1"/>
  <c r="CS83" i="1"/>
  <c r="CC83" i="1"/>
  <c r="BM83" i="1"/>
  <c r="AW83" i="1"/>
  <c r="AG83" i="1"/>
  <c r="Q83" i="1"/>
  <c r="A83" i="1"/>
  <c r="DF73" i="1"/>
  <c r="DE73" i="1"/>
  <c r="DD73" i="1"/>
  <c r="DC73" i="1"/>
  <c r="DB73" i="1"/>
  <c r="DA73" i="1"/>
  <c r="CZ73" i="1"/>
  <c r="CY73" i="1"/>
  <c r="CX73" i="1"/>
  <c r="CW73" i="1"/>
  <c r="CV73" i="1"/>
  <c r="CU73" i="1"/>
  <c r="CT73" i="1"/>
  <c r="ER126" i="1" s="1"/>
  <c r="CP73" i="1"/>
  <c r="CO73" i="1"/>
  <c r="CN73" i="1"/>
  <c r="CM73" i="1"/>
  <c r="CL73" i="1"/>
  <c r="CK73" i="1"/>
  <c r="CJ73" i="1"/>
  <c r="CI73" i="1"/>
  <c r="CH73" i="1"/>
  <c r="CG73" i="1"/>
  <c r="CF73" i="1"/>
  <c r="CE73" i="1"/>
  <c r="CD73" i="1"/>
  <c r="BZ73" i="1"/>
  <c r="BY73" i="1"/>
  <c r="BX73" i="1"/>
  <c r="BW73" i="1"/>
  <c r="BV73" i="1"/>
  <c r="BU73" i="1"/>
  <c r="BT73" i="1"/>
  <c r="BS73" i="1"/>
  <c r="BR73" i="1"/>
  <c r="BQ73" i="1"/>
  <c r="BP73" i="1"/>
  <c r="BO73" i="1"/>
  <c r="BN73" i="1"/>
  <c r="ER116" i="1" s="1"/>
  <c r="BJ73" i="1"/>
  <c r="BI73" i="1"/>
  <c r="BH73" i="1"/>
  <c r="BG73" i="1"/>
  <c r="BF73" i="1"/>
  <c r="BE73" i="1"/>
  <c r="BD73" i="1"/>
  <c r="BC73" i="1"/>
  <c r="BB73" i="1"/>
  <c r="BA73" i="1"/>
  <c r="AZ73" i="1"/>
  <c r="AY73" i="1"/>
  <c r="ES111" i="1" s="1"/>
  <c r="AX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ER106" i="1" s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N73" i="1"/>
  <c r="M73" i="1"/>
  <c r="L73" i="1"/>
  <c r="ET96" i="1" s="1"/>
  <c r="K73" i="1"/>
  <c r="J73" i="1"/>
  <c r="I73" i="1"/>
  <c r="H73" i="1"/>
  <c r="G73" i="1"/>
  <c r="F73" i="1"/>
  <c r="E73" i="1"/>
  <c r="D73" i="1"/>
  <c r="C73" i="1"/>
  <c r="ES96" i="1" s="1"/>
  <c r="B73" i="1"/>
  <c r="ER96" i="1" s="1"/>
  <c r="DF72" i="1"/>
  <c r="DE72" i="1"/>
  <c r="DD72" i="1"/>
  <c r="DC72" i="1"/>
  <c r="DB72" i="1"/>
  <c r="DA72" i="1"/>
  <c r="CZ72" i="1"/>
  <c r="CY72" i="1"/>
  <c r="CX72" i="1"/>
  <c r="CW72" i="1"/>
  <c r="CV72" i="1"/>
  <c r="CU72" i="1"/>
  <c r="ES125" i="1" s="1"/>
  <c r="CT72" i="1"/>
  <c r="CP72" i="1"/>
  <c r="CO72" i="1"/>
  <c r="CN72" i="1"/>
  <c r="CM72" i="1"/>
  <c r="CL72" i="1"/>
  <c r="CK72" i="1"/>
  <c r="CJ72" i="1"/>
  <c r="CI72" i="1"/>
  <c r="CH72" i="1"/>
  <c r="CG72" i="1"/>
  <c r="ET120" i="1" s="1"/>
  <c r="CF72" i="1"/>
  <c r="CE72" i="1"/>
  <c r="CD72" i="1"/>
  <c r="ER120" i="1" s="1"/>
  <c r="BZ72" i="1"/>
  <c r="BY72" i="1"/>
  <c r="BX72" i="1"/>
  <c r="BW72" i="1"/>
  <c r="BV72" i="1"/>
  <c r="BU72" i="1"/>
  <c r="BT72" i="1"/>
  <c r="BS72" i="1"/>
  <c r="BR72" i="1"/>
  <c r="BQ72" i="1"/>
  <c r="BP72" i="1"/>
  <c r="BO72" i="1"/>
  <c r="ES115" i="1" s="1"/>
  <c r="BN72" i="1"/>
  <c r="ER115" i="1" s="1"/>
  <c r="BJ72" i="1"/>
  <c r="BI72" i="1"/>
  <c r="BH72" i="1"/>
  <c r="BG72" i="1"/>
  <c r="BF72" i="1"/>
  <c r="BE72" i="1"/>
  <c r="BD72" i="1"/>
  <c r="BC72" i="1"/>
  <c r="BB72" i="1"/>
  <c r="BA72" i="1"/>
  <c r="ET110" i="1" s="1"/>
  <c r="AZ72" i="1"/>
  <c r="AY72" i="1"/>
  <c r="AX72" i="1"/>
  <c r="ER110" i="1" s="1"/>
  <c r="AT72" i="1"/>
  <c r="AS72" i="1"/>
  <c r="AR72" i="1"/>
  <c r="AQ72" i="1"/>
  <c r="AP72" i="1"/>
  <c r="AO72" i="1"/>
  <c r="AN72" i="1"/>
  <c r="AM72" i="1"/>
  <c r="AL72" i="1"/>
  <c r="AK72" i="1"/>
  <c r="AJ72" i="1"/>
  <c r="AI72" i="1"/>
  <c r="ES105" i="1" s="1"/>
  <c r="AH72" i="1"/>
  <c r="ER105" i="1" s="1"/>
  <c r="AD72" i="1"/>
  <c r="AC72" i="1"/>
  <c r="AB72" i="1"/>
  <c r="AA72" i="1"/>
  <c r="Z72" i="1"/>
  <c r="Y72" i="1"/>
  <c r="X72" i="1"/>
  <c r="W72" i="1"/>
  <c r="V72" i="1"/>
  <c r="U72" i="1"/>
  <c r="ET100" i="1" s="1"/>
  <c r="T72" i="1"/>
  <c r="S72" i="1"/>
  <c r="R72" i="1"/>
  <c r="N72" i="1"/>
  <c r="M72" i="1"/>
  <c r="L72" i="1"/>
  <c r="K72" i="1"/>
  <c r="J72" i="1"/>
  <c r="I72" i="1"/>
  <c r="H72" i="1"/>
  <c r="G72" i="1"/>
  <c r="F72" i="1"/>
  <c r="E72" i="1"/>
  <c r="ET95" i="1" s="1"/>
  <c r="D72" i="1"/>
  <c r="C72" i="1"/>
  <c r="ES95" i="1" s="1"/>
  <c r="B72" i="1"/>
  <c r="DF71" i="1"/>
  <c r="DE71" i="1"/>
  <c r="DD71" i="1"/>
  <c r="DC71" i="1"/>
  <c r="DB71" i="1"/>
  <c r="DA71" i="1"/>
  <c r="CZ71" i="1"/>
  <c r="CY71" i="1"/>
  <c r="CX71" i="1"/>
  <c r="CW71" i="1"/>
  <c r="CV71" i="1"/>
  <c r="CU71" i="1"/>
  <c r="CT71" i="1"/>
  <c r="ER124" i="1" s="1"/>
  <c r="CP71" i="1"/>
  <c r="CO71" i="1"/>
  <c r="CN71" i="1"/>
  <c r="CM71" i="1"/>
  <c r="CL71" i="1"/>
  <c r="CK71" i="1"/>
  <c r="CJ71" i="1"/>
  <c r="CI71" i="1"/>
  <c r="CH71" i="1"/>
  <c r="CG71" i="1"/>
  <c r="CF71" i="1"/>
  <c r="CE71" i="1"/>
  <c r="CD71" i="1"/>
  <c r="BZ71" i="1"/>
  <c r="BY71" i="1"/>
  <c r="BX71" i="1"/>
  <c r="BW71" i="1"/>
  <c r="BV71" i="1"/>
  <c r="BU71" i="1"/>
  <c r="BT71" i="1"/>
  <c r="BS71" i="1"/>
  <c r="BR71" i="1"/>
  <c r="BQ71" i="1"/>
  <c r="BP71" i="1"/>
  <c r="BO71" i="1"/>
  <c r="BN71" i="1"/>
  <c r="BJ71" i="1"/>
  <c r="BI71" i="1"/>
  <c r="BH71" i="1"/>
  <c r="BG71" i="1"/>
  <c r="BF71" i="1"/>
  <c r="BE71" i="1"/>
  <c r="BD71" i="1"/>
  <c r="BC71" i="1"/>
  <c r="BB71" i="1"/>
  <c r="BA71" i="1"/>
  <c r="ET109" i="1" s="1"/>
  <c r="AZ71" i="1"/>
  <c r="AY71" i="1"/>
  <c r="AX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ER104" i="1" s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N71" i="1"/>
  <c r="M71" i="1"/>
  <c r="L71" i="1"/>
  <c r="K71" i="1"/>
  <c r="J71" i="1"/>
  <c r="I71" i="1"/>
  <c r="H71" i="1"/>
  <c r="G71" i="1"/>
  <c r="F71" i="1"/>
  <c r="E71" i="1"/>
  <c r="D71" i="1"/>
  <c r="C71" i="1"/>
  <c r="ES94" i="1" s="1"/>
  <c r="B71" i="1"/>
  <c r="DF70" i="1"/>
  <c r="DE70" i="1"/>
  <c r="DD70" i="1"/>
  <c r="DC70" i="1"/>
  <c r="DB70" i="1"/>
  <c r="DA70" i="1"/>
  <c r="CZ70" i="1"/>
  <c r="CY70" i="1"/>
  <c r="CX70" i="1"/>
  <c r="CW70" i="1"/>
  <c r="ET123" i="1" s="1"/>
  <c r="CV70" i="1"/>
  <c r="CU70" i="1"/>
  <c r="CT70" i="1"/>
  <c r="ER123" i="1" s="1"/>
  <c r="CP70" i="1"/>
  <c r="CO70" i="1"/>
  <c r="CN70" i="1"/>
  <c r="CM70" i="1"/>
  <c r="CL70" i="1"/>
  <c r="CK70" i="1"/>
  <c r="CJ70" i="1"/>
  <c r="CI70" i="1"/>
  <c r="CH70" i="1"/>
  <c r="CG70" i="1"/>
  <c r="CF70" i="1"/>
  <c r="CE70" i="1"/>
  <c r="ES118" i="1" s="1"/>
  <c r="CD70" i="1"/>
  <c r="ER118" i="1" s="1"/>
  <c r="BZ70" i="1"/>
  <c r="BY70" i="1"/>
  <c r="BX70" i="1"/>
  <c r="BW70" i="1"/>
  <c r="BV70" i="1"/>
  <c r="BU70" i="1"/>
  <c r="BT70" i="1"/>
  <c r="BS70" i="1"/>
  <c r="BR70" i="1"/>
  <c r="BQ70" i="1"/>
  <c r="ET113" i="1" s="1"/>
  <c r="BP70" i="1"/>
  <c r="BO70" i="1"/>
  <c r="BN70" i="1"/>
  <c r="ER113" i="1" s="1"/>
  <c r="BJ70" i="1"/>
  <c r="BI70" i="1"/>
  <c r="BH70" i="1"/>
  <c r="BG70" i="1"/>
  <c r="BF70" i="1"/>
  <c r="BE70" i="1"/>
  <c r="BD70" i="1"/>
  <c r="BC70" i="1"/>
  <c r="BB70" i="1"/>
  <c r="BA70" i="1"/>
  <c r="AZ70" i="1"/>
  <c r="AY70" i="1"/>
  <c r="ES108" i="1" s="1"/>
  <c r="AX70" i="1"/>
  <c r="ER108" i="1" s="1"/>
  <c r="AT70" i="1"/>
  <c r="AS70" i="1"/>
  <c r="AR70" i="1"/>
  <c r="AQ70" i="1"/>
  <c r="AP70" i="1"/>
  <c r="AO70" i="1"/>
  <c r="AN70" i="1"/>
  <c r="AM70" i="1"/>
  <c r="AL70" i="1"/>
  <c r="AK70" i="1"/>
  <c r="ET103" i="1" s="1"/>
  <c r="AJ70" i="1"/>
  <c r="AI70" i="1"/>
  <c r="AH70" i="1"/>
  <c r="ER103" i="1" s="1"/>
  <c r="AD70" i="1"/>
  <c r="AC70" i="1"/>
  <c r="AB70" i="1"/>
  <c r="AA70" i="1"/>
  <c r="ET98" i="1" s="1"/>
  <c r="Z70" i="1"/>
  <c r="Y70" i="1"/>
  <c r="X70" i="1"/>
  <c r="W70" i="1"/>
  <c r="V70" i="1"/>
  <c r="U70" i="1"/>
  <c r="T70" i="1"/>
  <c r="S70" i="1"/>
  <c r="ES98" i="1" s="1"/>
  <c r="R70" i="1"/>
  <c r="ER98" i="1" s="1"/>
  <c r="N70" i="1"/>
  <c r="M70" i="1"/>
  <c r="L70" i="1"/>
  <c r="K70" i="1"/>
  <c r="J70" i="1"/>
  <c r="I70" i="1"/>
  <c r="H70" i="1"/>
  <c r="G70" i="1"/>
  <c r="F70" i="1"/>
  <c r="E70" i="1"/>
  <c r="ET93" i="1" s="1"/>
  <c r="D70" i="1"/>
  <c r="C70" i="1"/>
  <c r="B70" i="1"/>
  <c r="ER93" i="1" s="1"/>
  <c r="DG68" i="1"/>
  <c r="DP116" i="1" s="1"/>
  <c r="CQ68" i="1"/>
  <c r="DO116" i="1" s="1"/>
  <c r="CA68" i="1"/>
  <c r="BK68" i="1"/>
  <c r="DM116" i="1" s="1"/>
  <c r="AU68" i="1"/>
  <c r="DL116" i="1" s="1"/>
  <c r="AE68" i="1"/>
  <c r="DK116" i="1" s="1"/>
  <c r="O68" i="1"/>
  <c r="DJ116" i="1" s="1"/>
  <c r="DR116" i="1" s="1"/>
  <c r="DG67" i="1"/>
  <c r="DP115" i="1" s="1"/>
  <c r="CQ67" i="1"/>
  <c r="DO115" i="1" s="1"/>
  <c r="CA67" i="1"/>
  <c r="DN115" i="1" s="1"/>
  <c r="BK67" i="1"/>
  <c r="DM115" i="1" s="1"/>
  <c r="AU67" i="1"/>
  <c r="DL115" i="1" s="1"/>
  <c r="AE67" i="1"/>
  <c r="O67" i="1"/>
  <c r="DJ115" i="1" s="1"/>
  <c r="DR115" i="1" s="1"/>
  <c r="DG66" i="1"/>
  <c r="DP114" i="1" s="1"/>
  <c r="CQ66" i="1"/>
  <c r="DO114" i="1" s="1"/>
  <c r="CA66" i="1"/>
  <c r="DN114" i="1" s="1"/>
  <c r="BK66" i="1"/>
  <c r="DM114" i="1" s="1"/>
  <c r="AU66" i="1"/>
  <c r="DL114" i="1" s="1"/>
  <c r="AE66" i="1"/>
  <c r="DK114" i="1" s="1"/>
  <c r="O66" i="1"/>
  <c r="DJ114" i="1" s="1"/>
  <c r="DG65" i="1"/>
  <c r="DP113" i="1" s="1"/>
  <c r="CQ65" i="1"/>
  <c r="DO113" i="1" s="1"/>
  <c r="CA65" i="1"/>
  <c r="DN113" i="1" s="1"/>
  <c r="BK65" i="1"/>
  <c r="DM113" i="1" s="1"/>
  <c r="AU65" i="1"/>
  <c r="DL113" i="1" s="1"/>
  <c r="AE65" i="1"/>
  <c r="O65" i="1"/>
  <c r="DJ113" i="1" s="1"/>
  <c r="DG64" i="1"/>
  <c r="DP112" i="1" s="1"/>
  <c r="CQ64" i="1"/>
  <c r="DO112" i="1" s="1"/>
  <c r="CA64" i="1"/>
  <c r="DN112" i="1" s="1"/>
  <c r="BK64" i="1"/>
  <c r="DM112" i="1" s="1"/>
  <c r="AU64" i="1"/>
  <c r="DL112" i="1" s="1"/>
  <c r="AE64" i="1"/>
  <c r="DK112" i="1" s="1"/>
  <c r="O64" i="1"/>
  <c r="DJ112" i="1" s="1"/>
  <c r="DG63" i="1"/>
  <c r="DP111" i="1" s="1"/>
  <c r="CQ63" i="1"/>
  <c r="DO111" i="1" s="1"/>
  <c r="CA63" i="1"/>
  <c r="DN111" i="1" s="1"/>
  <c r="BK63" i="1"/>
  <c r="DM111" i="1" s="1"/>
  <c r="AU63" i="1"/>
  <c r="DL111" i="1" s="1"/>
  <c r="DQ111" i="1" s="1"/>
  <c r="AE63" i="1"/>
  <c r="DK111" i="1" s="1"/>
  <c r="O63" i="1"/>
  <c r="DJ111" i="1" s="1"/>
  <c r="DG62" i="1"/>
  <c r="DP110" i="1" s="1"/>
  <c r="CQ62" i="1"/>
  <c r="DO110" i="1" s="1"/>
  <c r="CA62" i="1"/>
  <c r="DN110" i="1" s="1"/>
  <c r="BK62" i="1"/>
  <c r="DM110" i="1" s="1"/>
  <c r="DQ110" i="1" s="1"/>
  <c r="AU62" i="1"/>
  <c r="DL110" i="1" s="1"/>
  <c r="AE62" i="1"/>
  <c r="DK110" i="1" s="1"/>
  <c r="O62" i="1"/>
  <c r="DJ110" i="1" s="1"/>
  <c r="DG61" i="1"/>
  <c r="DP109" i="1" s="1"/>
  <c r="CQ61" i="1"/>
  <c r="DO109" i="1" s="1"/>
  <c r="CA61" i="1"/>
  <c r="DN109" i="1" s="1"/>
  <c r="BK61" i="1"/>
  <c r="DM109" i="1" s="1"/>
  <c r="AU61" i="1"/>
  <c r="DL109" i="1" s="1"/>
  <c r="AE61" i="1"/>
  <c r="DK109" i="1" s="1"/>
  <c r="O61" i="1"/>
  <c r="DJ109" i="1" s="1"/>
  <c r="DR109" i="1" s="1"/>
  <c r="DG60" i="1"/>
  <c r="DP108" i="1" s="1"/>
  <c r="CQ60" i="1"/>
  <c r="DO108" i="1" s="1"/>
  <c r="CA60" i="1"/>
  <c r="DN108" i="1" s="1"/>
  <c r="BK60" i="1"/>
  <c r="DM108" i="1" s="1"/>
  <c r="AU60" i="1"/>
  <c r="DL108" i="1" s="1"/>
  <c r="AE60" i="1"/>
  <c r="DK108" i="1" s="1"/>
  <c r="O60" i="1"/>
  <c r="DJ108" i="1" s="1"/>
  <c r="DR108" i="1" s="1"/>
  <c r="DG59" i="1"/>
  <c r="DP107" i="1" s="1"/>
  <c r="CQ59" i="1"/>
  <c r="CA59" i="1"/>
  <c r="DN107" i="1" s="1"/>
  <c r="BK59" i="1"/>
  <c r="DM107" i="1" s="1"/>
  <c r="AU59" i="1"/>
  <c r="DL107" i="1" s="1"/>
  <c r="DQ107" i="1" s="1"/>
  <c r="AE59" i="1"/>
  <c r="DK107" i="1" s="1"/>
  <c r="O59" i="1"/>
  <c r="DJ107" i="1" s="1"/>
  <c r="DG58" i="1"/>
  <c r="DP106" i="1" s="1"/>
  <c r="CQ58" i="1"/>
  <c r="DO106" i="1" s="1"/>
  <c r="CA58" i="1"/>
  <c r="DN106" i="1" s="1"/>
  <c r="BK58" i="1"/>
  <c r="DM106" i="1" s="1"/>
  <c r="AU58" i="1"/>
  <c r="DL106" i="1" s="1"/>
  <c r="AE58" i="1"/>
  <c r="DK106" i="1" s="1"/>
  <c r="O58" i="1"/>
  <c r="DJ106" i="1" s="1"/>
  <c r="DG57" i="1"/>
  <c r="DP105" i="1" s="1"/>
  <c r="CQ57" i="1"/>
  <c r="CA57" i="1"/>
  <c r="DN105" i="1" s="1"/>
  <c r="BK57" i="1"/>
  <c r="DM105" i="1" s="1"/>
  <c r="AU57" i="1"/>
  <c r="DL105" i="1" s="1"/>
  <c r="AE57" i="1"/>
  <c r="DK105" i="1" s="1"/>
  <c r="O57" i="1"/>
  <c r="DJ105" i="1" s="1"/>
  <c r="DG56" i="1"/>
  <c r="DP104" i="1" s="1"/>
  <c r="CQ56" i="1"/>
  <c r="DO104" i="1" s="1"/>
  <c r="CA56" i="1"/>
  <c r="DN104" i="1" s="1"/>
  <c r="BK56" i="1"/>
  <c r="DM104" i="1" s="1"/>
  <c r="AU56" i="1"/>
  <c r="DL104" i="1" s="1"/>
  <c r="AE56" i="1"/>
  <c r="DK104" i="1" s="1"/>
  <c r="O56" i="1"/>
  <c r="DJ104" i="1" s="1"/>
  <c r="DG55" i="1"/>
  <c r="DP103" i="1" s="1"/>
  <c r="CQ55" i="1"/>
  <c r="CA55" i="1"/>
  <c r="DN103" i="1" s="1"/>
  <c r="BK55" i="1"/>
  <c r="DM103" i="1" s="1"/>
  <c r="AU55" i="1"/>
  <c r="DL103" i="1" s="1"/>
  <c r="AE55" i="1"/>
  <c r="DK103" i="1" s="1"/>
  <c r="O55" i="1"/>
  <c r="DJ103" i="1" s="1"/>
  <c r="DG54" i="1"/>
  <c r="DP102" i="1" s="1"/>
  <c r="CQ54" i="1"/>
  <c r="DO102" i="1" s="1"/>
  <c r="CA54" i="1"/>
  <c r="DN102" i="1" s="1"/>
  <c r="BK54" i="1"/>
  <c r="DM102" i="1" s="1"/>
  <c r="AU54" i="1"/>
  <c r="AE54" i="1"/>
  <c r="DK102" i="1" s="1"/>
  <c r="O54" i="1"/>
  <c r="DJ102" i="1" s="1"/>
  <c r="DR102" i="1" s="1"/>
  <c r="DG53" i="1"/>
  <c r="DP101" i="1" s="1"/>
  <c r="CQ53" i="1"/>
  <c r="DO101" i="1" s="1"/>
  <c r="CA53" i="1"/>
  <c r="DN101" i="1" s="1"/>
  <c r="BK53" i="1"/>
  <c r="DM101" i="1" s="1"/>
  <c r="AU53" i="1"/>
  <c r="DL101" i="1" s="1"/>
  <c r="DQ101" i="1" s="1"/>
  <c r="AE53" i="1"/>
  <c r="DK101" i="1" s="1"/>
  <c r="O53" i="1"/>
  <c r="DJ101" i="1" s="1"/>
  <c r="DG52" i="1"/>
  <c r="DP100" i="1" s="1"/>
  <c r="DP118" i="1" s="1"/>
  <c r="CQ52" i="1"/>
  <c r="DO100" i="1" s="1"/>
  <c r="CA52" i="1"/>
  <c r="DN100" i="1" s="1"/>
  <c r="BK52" i="1"/>
  <c r="DM100" i="1" s="1"/>
  <c r="AU52" i="1"/>
  <c r="AE52" i="1"/>
  <c r="DK100" i="1" s="1"/>
  <c r="O52" i="1"/>
  <c r="DJ100" i="1" s="1"/>
  <c r="DG51" i="1"/>
  <c r="CQ51" i="1"/>
  <c r="DO99" i="1" s="1"/>
  <c r="CA51" i="1"/>
  <c r="DN99" i="1" s="1"/>
  <c r="DN119" i="1" s="1"/>
  <c r="BK51" i="1"/>
  <c r="DM99" i="1" s="1"/>
  <c r="AU51" i="1"/>
  <c r="DL99" i="1" s="1"/>
  <c r="AE51" i="1"/>
  <c r="DK99" i="1" s="1"/>
  <c r="O51" i="1"/>
  <c r="DJ99" i="1" s="1"/>
  <c r="DG50" i="1"/>
  <c r="DP98" i="1" s="1"/>
  <c r="CQ50" i="1"/>
  <c r="DO98" i="1" s="1"/>
  <c r="DQ98" i="1" s="1"/>
  <c r="CA50" i="1"/>
  <c r="DN98" i="1" s="1"/>
  <c r="BK50" i="1"/>
  <c r="DM98" i="1" s="1"/>
  <c r="AU50" i="1"/>
  <c r="AE50" i="1"/>
  <c r="DK98" i="1" s="1"/>
  <c r="O50" i="1"/>
  <c r="DJ98" i="1" s="1"/>
  <c r="DG49" i="1"/>
  <c r="DP97" i="1" s="1"/>
  <c r="CQ49" i="1"/>
  <c r="DO97" i="1" s="1"/>
  <c r="CA49" i="1"/>
  <c r="BK49" i="1"/>
  <c r="DM97" i="1" s="1"/>
  <c r="AU49" i="1"/>
  <c r="DL97" i="1" s="1"/>
  <c r="DQ97" i="1" s="1"/>
  <c r="AE49" i="1"/>
  <c r="DK97" i="1" s="1"/>
  <c r="O49" i="1"/>
  <c r="DJ97" i="1" s="1"/>
  <c r="DG48" i="1"/>
  <c r="DP96" i="1" s="1"/>
  <c r="CQ48" i="1"/>
  <c r="DO96" i="1" s="1"/>
  <c r="CA48" i="1"/>
  <c r="DN96" i="1" s="1"/>
  <c r="BK48" i="1"/>
  <c r="AU48" i="1"/>
  <c r="DL96" i="1" s="1"/>
  <c r="AE48" i="1"/>
  <c r="DK96" i="1" s="1"/>
  <c r="O48" i="1"/>
  <c r="DJ96" i="1" s="1"/>
  <c r="DG47" i="1"/>
  <c r="CQ47" i="1"/>
  <c r="DO95" i="1" s="1"/>
  <c r="CA47" i="1"/>
  <c r="DN95" i="1" s="1"/>
  <c r="BK47" i="1"/>
  <c r="DM95" i="1" s="1"/>
  <c r="AU47" i="1"/>
  <c r="DL95" i="1" s="1"/>
  <c r="AE47" i="1"/>
  <c r="O47" i="1"/>
  <c r="DJ95" i="1" s="1"/>
  <c r="DG46" i="1"/>
  <c r="DP94" i="1" s="1"/>
  <c r="CQ46" i="1"/>
  <c r="CA46" i="1"/>
  <c r="DN94" i="1" s="1"/>
  <c r="BK46" i="1"/>
  <c r="DM94" i="1" s="1"/>
  <c r="AU46" i="1"/>
  <c r="DL94" i="1" s="1"/>
  <c r="AE46" i="1"/>
  <c r="DK94" i="1" s="1"/>
  <c r="O46" i="1"/>
  <c r="DJ94" i="1" s="1"/>
  <c r="DR94" i="1" s="1"/>
  <c r="ER45" i="1"/>
  <c r="DG45" i="1"/>
  <c r="CQ45" i="1"/>
  <c r="DO93" i="1" s="1"/>
  <c r="CA45" i="1"/>
  <c r="DN93" i="1" s="1"/>
  <c r="DN121" i="1" s="1"/>
  <c r="BK45" i="1"/>
  <c r="DM93" i="1" s="1"/>
  <c r="AU45" i="1"/>
  <c r="DL93" i="1" s="1"/>
  <c r="AE45" i="1"/>
  <c r="DK93" i="1" s="1"/>
  <c r="O45" i="1"/>
  <c r="DJ93" i="1" s="1"/>
  <c r="DU43" i="1"/>
  <c r="DU42" i="1" s="1"/>
  <c r="A43" i="1"/>
  <c r="A90" i="1" s="1"/>
  <c r="ET42" i="1"/>
  <c r="CU40" i="1"/>
  <c r="CT40" i="1"/>
  <c r="CE40" i="1"/>
  <c r="CD40" i="1"/>
  <c r="BO40" i="1"/>
  <c r="BN40" i="1"/>
  <c r="AY40" i="1"/>
  <c r="AX40" i="1"/>
  <c r="AI40" i="1"/>
  <c r="AH40" i="1"/>
  <c r="S40" i="1"/>
  <c r="R40" i="1"/>
  <c r="B40" i="1"/>
  <c r="DF38" i="1"/>
  <c r="DE38" i="1"/>
  <c r="DD38" i="1"/>
  <c r="DC38" i="1"/>
  <c r="DB38" i="1"/>
  <c r="DA38" i="1"/>
  <c r="CZ38" i="1"/>
  <c r="CY38" i="1"/>
  <c r="CX38" i="1"/>
  <c r="CW38" i="1"/>
  <c r="CV38" i="1"/>
  <c r="CU38" i="1"/>
  <c r="ES45" i="1" s="1"/>
  <c r="CT38" i="1"/>
  <c r="CP38" i="1"/>
  <c r="CO38" i="1"/>
  <c r="ES40" i="1" s="1"/>
  <c r="CN38" i="1"/>
  <c r="CM38" i="1"/>
  <c r="CL38" i="1"/>
  <c r="CK38" i="1"/>
  <c r="CJ38" i="1"/>
  <c r="CI38" i="1"/>
  <c r="CH38" i="1"/>
  <c r="CG38" i="1"/>
  <c r="ET40" i="1" s="1"/>
  <c r="CF38" i="1"/>
  <c r="CE38" i="1"/>
  <c r="CD38" i="1"/>
  <c r="ER40" i="1" s="1"/>
  <c r="BZ38" i="1"/>
  <c r="BY38" i="1"/>
  <c r="BX38" i="1"/>
  <c r="BW38" i="1"/>
  <c r="ET35" i="1" s="1"/>
  <c r="BV38" i="1"/>
  <c r="BU38" i="1"/>
  <c r="BT38" i="1"/>
  <c r="BS38" i="1"/>
  <c r="BR38" i="1"/>
  <c r="BQ38" i="1"/>
  <c r="BP38" i="1"/>
  <c r="BO38" i="1"/>
  <c r="ES35" i="1" s="1"/>
  <c r="BN38" i="1"/>
  <c r="BJ38" i="1"/>
  <c r="BI38" i="1"/>
  <c r="BH38" i="1"/>
  <c r="BG38" i="1"/>
  <c r="BF38" i="1"/>
  <c r="BE38" i="1"/>
  <c r="BD38" i="1"/>
  <c r="BC38" i="1"/>
  <c r="BB38" i="1"/>
  <c r="BA38" i="1"/>
  <c r="ET30" i="1" s="1"/>
  <c r="AZ38" i="1"/>
  <c r="AY38" i="1"/>
  <c r="AX38" i="1"/>
  <c r="AT38" i="1"/>
  <c r="AS38" i="1"/>
  <c r="AR38" i="1"/>
  <c r="AQ38" i="1"/>
  <c r="ET25" i="1" s="1"/>
  <c r="AP38" i="1"/>
  <c r="AO38" i="1"/>
  <c r="AN38" i="1"/>
  <c r="AM38" i="1"/>
  <c r="AL38" i="1"/>
  <c r="AK38" i="1"/>
  <c r="AJ38" i="1"/>
  <c r="AI38" i="1"/>
  <c r="ES25" i="1" s="1"/>
  <c r="AH38" i="1"/>
  <c r="AD38" i="1"/>
  <c r="AC38" i="1"/>
  <c r="AB38" i="1"/>
  <c r="AA38" i="1"/>
  <c r="Z38" i="1"/>
  <c r="Y38" i="1"/>
  <c r="X38" i="1"/>
  <c r="W38" i="1"/>
  <c r="V38" i="1"/>
  <c r="U38" i="1"/>
  <c r="ET20" i="1" s="1"/>
  <c r="T38" i="1"/>
  <c r="S38" i="1"/>
  <c r="R38" i="1"/>
  <c r="AE38" i="1" s="1"/>
  <c r="N38" i="1"/>
  <c r="M38" i="1"/>
  <c r="L38" i="1"/>
  <c r="K38" i="1"/>
  <c r="J38" i="1"/>
  <c r="I38" i="1"/>
  <c r="H38" i="1"/>
  <c r="G38" i="1"/>
  <c r="F38" i="1"/>
  <c r="E38" i="1"/>
  <c r="D38" i="1"/>
  <c r="C38" i="1"/>
  <c r="ES15" i="1" s="1"/>
  <c r="B38" i="1"/>
  <c r="ES37" i="1"/>
  <c r="DF37" i="1"/>
  <c r="DE37" i="1"/>
  <c r="DD37" i="1"/>
  <c r="DC37" i="1"/>
  <c r="DB37" i="1"/>
  <c r="ET44" i="1" s="1"/>
  <c r="DA37" i="1"/>
  <c r="CZ37" i="1"/>
  <c r="CY37" i="1"/>
  <c r="CX37" i="1"/>
  <c r="CW37" i="1"/>
  <c r="CV37" i="1"/>
  <c r="CU37" i="1"/>
  <c r="ES44" i="1" s="1"/>
  <c r="CT37" i="1"/>
  <c r="DG37" i="1" s="1"/>
  <c r="CP37" i="1"/>
  <c r="CO37" i="1"/>
  <c r="CN37" i="1"/>
  <c r="ET39" i="1" s="1"/>
  <c r="CM37" i="1"/>
  <c r="CL37" i="1"/>
  <c r="CK37" i="1"/>
  <c r="CJ37" i="1"/>
  <c r="CI37" i="1"/>
  <c r="CH37" i="1"/>
  <c r="CG37" i="1"/>
  <c r="CF37" i="1"/>
  <c r="CE37" i="1"/>
  <c r="CD37" i="1"/>
  <c r="BZ37" i="1"/>
  <c r="BY37" i="1"/>
  <c r="BX37" i="1"/>
  <c r="BW37" i="1"/>
  <c r="BV37" i="1"/>
  <c r="ET34" i="1" s="1"/>
  <c r="BU37" i="1"/>
  <c r="BT37" i="1"/>
  <c r="BS37" i="1"/>
  <c r="BR37" i="1"/>
  <c r="BQ37" i="1"/>
  <c r="BP37" i="1"/>
  <c r="BO37" i="1"/>
  <c r="BN37" i="1"/>
  <c r="BJ37" i="1"/>
  <c r="BI37" i="1"/>
  <c r="BH37" i="1"/>
  <c r="BG37" i="1"/>
  <c r="BF37" i="1"/>
  <c r="BE37" i="1"/>
  <c r="BD37" i="1"/>
  <c r="BC37" i="1"/>
  <c r="BB37" i="1"/>
  <c r="BA37" i="1"/>
  <c r="ET29" i="1" s="1"/>
  <c r="AZ37" i="1"/>
  <c r="AY37" i="1"/>
  <c r="AX37" i="1"/>
  <c r="BK37" i="1" s="1"/>
  <c r="AT37" i="1"/>
  <c r="AS37" i="1"/>
  <c r="AR37" i="1"/>
  <c r="AQ37" i="1"/>
  <c r="AP37" i="1"/>
  <c r="ET24" i="1" s="1"/>
  <c r="AO37" i="1"/>
  <c r="AN37" i="1"/>
  <c r="AM37" i="1"/>
  <c r="AL37" i="1"/>
  <c r="ES24" i="1" s="1"/>
  <c r="AK37" i="1"/>
  <c r="AJ37" i="1"/>
  <c r="AI37" i="1"/>
  <c r="AH37" i="1"/>
  <c r="AU37" i="1" s="1"/>
  <c r="AD37" i="1"/>
  <c r="AC37" i="1"/>
  <c r="AB37" i="1"/>
  <c r="ET19" i="1" s="1"/>
  <c r="AA37" i="1"/>
  <c r="Z37" i="1"/>
  <c r="Y37" i="1"/>
  <c r="X37" i="1"/>
  <c r="W37" i="1"/>
  <c r="V37" i="1"/>
  <c r="U37" i="1"/>
  <c r="T37" i="1"/>
  <c r="S37" i="1"/>
  <c r="R37" i="1"/>
  <c r="N37" i="1"/>
  <c r="M37" i="1"/>
  <c r="L37" i="1"/>
  <c r="K37" i="1"/>
  <c r="J37" i="1"/>
  <c r="ET14" i="1" s="1"/>
  <c r="I37" i="1"/>
  <c r="H37" i="1"/>
  <c r="G37" i="1"/>
  <c r="F37" i="1"/>
  <c r="ES14" i="1" s="1"/>
  <c r="E37" i="1"/>
  <c r="D37" i="1"/>
  <c r="C37" i="1"/>
  <c r="B37" i="1"/>
  <c r="DF36" i="1"/>
  <c r="DE36" i="1"/>
  <c r="DD36" i="1"/>
  <c r="DC36" i="1"/>
  <c r="DB36" i="1"/>
  <c r="DA36" i="1"/>
  <c r="CZ36" i="1"/>
  <c r="CY36" i="1"/>
  <c r="CX36" i="1"/>
  <c r="CW36" i="1"/>
  <c r="CV36" i="1"/>
  <c r="CU36" i="1"/>
  <c r="ES43" i="1" s="1"/>
  <c r="CT36" i="1"/>
  <c r="DG36" i="1" s="1"/>
  <c r="CP36" i="1"/>
  <c r="CO36" i="1"/>
  <c r="CN36" i="1"/>
  <c r="CM36" i="1"/>
  <c r="CL36" i="1"/>
  <c r="CK36" i="1"/>
  <c r="CJ36" i="1"/>
  <c r="CI36" i="1"/>
  <c r="CH36" i="1"/>
  <c r="CG36" i="1"/>
  <c r="CF36" i="1"/>
  <c r="CE36" i="1"/>
  <c r="CD36" i="1"/>
  <c r="BZ36" i="1"/>
  <c r="BY36" i="1"/>
  <c r="BX36" i="1"/>
  <c r="BW36" i="1"/>
  <c r="BV36" i="1"/>
  <c r="ET33" i="1" s="1"/>
  <c r="BU36" i="1"/>
  <c r="BT36" i="1"/>
  <c r="BS36" i="1"/>
  <c r="BR36" i="1"/>
  <c r="BQ36" i="1"/>
  <c r="BP36" i="1"/>
  <c r="BO36" i="1"/>
  <c r="BN36" i="1"/>
  <c r="CA36" i="1" s="1"/>
  <c r="BJ36" i="1"/>
  <c r="BI36" i="1"/>
  <c r="BH36" i="1"/>
  <c r="BG36" i="1"/>
  <c r="BF36" i="1"/>
  <c r="BE36" i="1"/>
  <c r="BD36" i="1"/>
  <c r="BC36" i="1"/>
  <c r="BB36" i="1"/>
  <c r="BA36" i="1"/>
  <c r="ET28" i="1" s="1"/>
  <c r="AZ36" i="1"/>
  <c r="AY36" i="1"/>
  <c r="AX36" i="1"/>
  <c r="BK36" i="1" s="1"/>
  <c r="AT36" i="1"/>
  <c r="AS36" i="1"/>
  <c r="AR36" i="1"/>
  <c r="AQ36" i="1"/>
  <c r="AP36" i="1"/>
  <c r="ET23" i="1" s="1"/>
  <c r="AO36" i="1"/>
  <c r="AN36" i="1"/>
  <c r="AM36" i="1"/>
  <c r="AL36" i="1"/>
  <c r="AK36" i="1"/>
  <c r="AJ36" i="1"/>
  <c r="AI36" i="1"/>
  <c r="ES23" i="1" s="1"/>
  <c r="AH36" i="1"/>
  <c r="AU36" i="1" s="1"/>
  <c r="AD36" i="1"/>
  <c r="AC36" i="1"/>
  <c r="AB36" i="1"/>
  <c r="ET18" i="1" s="1"/>
  <c r="AA36" i="1"/>
  <c r="Z36" i="1"/>
  <c r="Y36" i="1"/>
  <c r="X36" i="1"/>
  <c r="W36" i="1"/>
  <c r="V36" i="1"/>
  <c r="U36" i="1"/>
  <c r="T36" i="1"/>
  <c r="ES18" i="1" s="1"/>
  <c r="EU18" i="1" s="1"/>
  <c r="S36" i="1"/>
  <c r="R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ER35" i="1"/>
  <c r="EU35" i="1" s="1"/>
  <c r="DF35" i="1"/>
  <c r="DE35" i="1"/>
  <c r="DD35" i="1"/>
  <c r="DC35" i="1"/>
  <c r="DB35" i="1"/>
  <c r="DA35" i="1"/>
  <c r="CZ35" i="1"/>
  <c r="CY35" i="1"/>
  <c r="CX35" i="1"/>
  <c r="CW35" i="1"/>
  <c r="CV35" i="1"/>
  <c r="CU35" i="1"/>
  <c r="ES42" i="1" s="1"/>
  <c r="CT35" i="1"/>
  <c r="CP35" i="1"/>
  <c r="CO35" i="1"/>
  <c r="CN35" i="1"/>
  <c r="CM35" i="1"/>
  <c r="CL35" i="1"/>
  <c r="ET37" i="1" s="1"/>
  <c r="CK35" i="1"/>
  <c r="CJ35" i="1"/>
  <c r="CI35" i="1"/>
  <c r="CH35" i="1"/>
  <c r="CG35" i="1"/>
  <c r="CF35" i="1"/>
  <c r="CE35" i="1"/>
  <c r="CD35" i="1"/>
  <c r="BZ35" i="1"/>
  <c r="BY35" i="1"/>
  <c r="BX35" i="1"/>
  <c r="BW35" i="1"/>
  <c r="BV35" i="1"/>
  <c r="BU35" i="1"/>
  <c r="BT35" i="1"/>
  <c r="BS35" i="1"/>
  <c r="BR35" i="1"/>
  <c r="BQ35" i="1"/>
  <c r="ET32" i="1" s="1"/>
  <c r="BP35" i="1"/>
  <c r="ES32" i="1" s="1"/>
  <c r="BO35" i="1"/>
  <c r="BN35" i="1"/>
  <c r="CA35" i="1" s="1"/>
  <c r="BJ35" i="1"/>
  <c r="BI35" i="1"/>
  <c r="BH35" i="1"/>
  <c r="BG35" i="1"/>
  <c r="BF35" i="1"/>
  <c r="ET27" i="1" s="1"/>
  <c r="BE35" i="1"/>
  <c r="BD35" i="1"/>
  <c r="BC35" i="1"/>
  <c r="BB35" i="1"/>
  <c r="BA35" i="1"/>
  <c r="AZ35" i="1"/>
  <c r="AY35" i="1"/>
  <c r="AX35" i="1"/>
  <c r="AT35" i="1"/>
  <c r="AS35" i="1"/>
  <c r="AR35" i="1"/>
  <c r="AQ35" i="1"/>
  <c r="AP35" i="1"/>
  <c r="AO35" i="1"/>
  <c r="AN35" i="1"/>
  <c r="AM35" i="1"/>
  <c r="AL35" i="1"/>
  <c r="AK35" i="1"/>
  <c r="AJ35" i="1"/>
  <c r="ES22" i="1" s="1"/>
  <c r="AI35" i="1"/>
  <c r="AH35" i="1"/>
  <c r="AD35" i="1"/>
  <c r="AC35" i="1"/>
  <c r="AB35" i="1"/>
  <c r="AA35" i="1"/>
  <c r="Z35" i="1"/>
  <c r="ET17" i="1" s="1"/>
  <c r="Y35" i="1"/>
  <c r="X35" i="1"/>
  <c r="W35" i="1"/>
  <c r="V35" i="1"/>
  <c r="U35" i="1"/>
  <c r="T35" i="1"/>
  <c r="S35" i="1"/>
  <c r="R35" i="1"/>
  <c r="ER17" i="1" s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O35" i="1" s="1"/>
  <c r="DP33" i="1"/>
  <c r="DO33" i="1"/>
  <c r="DL33" i="1"/>
  <c r="DK33" i="1"/>
  <c r="DJ33" i="1"/>
  <c r="DG33" i="1"/>
  <c r="DP34" i="1" s="1"/>
  <c r="CQ33" i="1"/>
  <c r="DO34" i="1" s="1"/>
  <c r="CA33" i="1"/>
  <c r="DN34" i="1" s="1"/>
  <c r="BK33" i="1"/>
  <c r="DM34" i="1" s="1"/>
  <c r="AU33" i="1"/>
  <c r="DL34" i="1" s="1"/>
  <c r="AE33" i="1"/>
  <c r="DK34" i="1" s="1"/>
  <c r="O33" i="1"/>
  <c r="DJ34" i="1" s="1"/>
  <c r="DR34" i="1" s="1"/>
  <c r="EU32" i="1"/>
  <c r="ER32" i="1"/>
  <c r="DO32" i="1"/>
  <c r="DN32" i="1"/>
  <c r="DG32" i="1"/>
  <c r="CQ32" i="1"/>
  <c r="CA32" i="1"/>
  <c r="DN33" i="1" s="1"/>
  <c r="BK32" i="1"/>
  <c r="DM33" i="1" s="1"/>
  <c r="AU32" i="1"/>
  <c r="AE32" i="1"/>
  <c r="O32" i="1"/>
  <c r="DP31" i="1"/>
  <c r="DO31" i="1"/>
  <c r="DM31" i="1"/>
  <c r="DL31" i="1"/>
  <c r="DG31" i="1"/>
  <c r="DP32" i="1" s="1"/>
  <c r="CQ31" i="1"/>
  <c r="CA31" i="1"/>
  <c r="BK31" i="1"/>
  <c r="DM32" i="1" s="1"/>
  <c r="AU31" i="1"/>
  <c r="DL32" i="1" s="1"/>
  <c r="AE31" i="1"/>
  <c r="DK32" i="1" s="1"/>
  <c r="O31" i="1"/>
  <c r="DJ32" i="1" s="1"/>
  <c r="ES30" i="1"/>
  <c r="ER30" i="1"/>
  <c r="EU30" i="1" s="1"/>
  <c r="DP30" i="1"/>
  <c r="DM30" i="1"/>
  <c r="DL30" i="1"/>
  <c r="DG30" i="1"/>
  <c r="CQ30" i="1"/>
  <c r="CA30" i="1"/>
  <c r="DN31" i="1" s="1"/>
  <c r="BK30" i="1"/>
  <c r="AU30" i="1"/>
  <c r="AE30" i="1"/>
  <c r="DK31" i="1" s="1"/>
  <c r="O30" i="1"/>
  <c r="DJ31" i="1" s="1"/>
  <c r="ES29" i="1"/>
  <c r="ER29" i="1"/>
  <c r="DO29" i="1"/>
  <c r="DG29" i="1"/>
  <c r="CQ29" i="1"/>
  <c r="DO30" i="1" s="1"/>
  <c r="CA29" i="1"/>
  <c r="DN30" i="1" s="1"/>
  <c r="BK29" i="1"/>
  <c r="AU29" i="1"/>
  <c r="AE29" i="1"/>
  <c r="DK30" i="1" s="1"/>
  <c r="O29" i="1"/>
  <c r="DJ30" i="1" s="1"/>
  <c r="ES28" i="1"/>
  <c r="ER28" i="1"/>
  <c r="EU28" i="1" s="1"/>
  <c r="DP28" i="1"/>
  <c r="DL28" i="1"/>
  <c r="DG28" i="1"/>
  <c r="DP29" i="1" s="1"/>
  <c r="CQ28" i="1"/>
  <c r="CA28" i="1"/>
  <c r="DN29" i="1" s="1"/>
  <c r="BK28" i="1"/>
  <c r="DM29" i="1" s="1"/>
  <c r="AU28" i="1"/>
  <c r="DL29" i="1" s="1"/>
  <c r="AE28" i="1"/>
  <c r="DK29" i="1" s="1"/>
  <c r="O28" i="1"/>
  <c r="DJ29" i="1" s="1"/>
  <c r="ES27" i="1"/>
  <c r="DG27" i="1"/>
  <c r="CQ27" i="1"/>
  <c r="DO28" i="1" s="1"/>
  <c r="CA27" i="1"/>
  <c r="DN28" i="1" s="1"/>
  <c r="BK27" i="1"/>
  <c r="DM28" i="1" s="1"/>
  <c r="AU27" i="1"/>
  <c r="AE27" i="1"/>
  <c r="DK28" i="1" s="1"/>
  <c r="O27" i="1"/>
  <c r="DJ28" i="1" s="1"/>
  <c r="DP26" i="1"/>
  <c r="DO26" i="1"/>
  <c r="DL26" i="1"/>
  <c r="DK26" i="1"/>
  <c r="DJ26" i="1"/>
  <c r="DR26" i="1" s="1"/>
  <c r="DG26" i="1"/>
  <c r="DP27" i="1" s="1"/>
  <c r="CQ26" i="1"/>
  <c r="DO27" i="1" s="1"/>
  <c r="CA26" i="1"/>
  <c r="DN27" i="1" s="1"/>
  <c r="BK26" i="1"/>
  <c r="DM27" i="1" s="1"/>
  <c r="AU26" i="1"/>
  <c r="DL27" i="1" s="1"/>
  <c r="AE26" i="1"/>
  <c r="DK27" i="1" s="1"/>
  <c r="O26" i="1"/>
  <c r="DJ27" i="1" s="1"/>
  <c r="EU25" i="1"/>
  <c r="ER25" i="1"/>
  <c r="DP25" i="1"/>
  <c r="DO25" i="1"/>
  <c r="DL25" i="1"/>
  <c r="DK25" i="1"/>
  <c r="DJ25" i="1"/>
  <c r="DG25" i="1"/>
  <c r="CQ25" i="1"/>
  <c r="CA25" i="1"/>
  <c r="DN26" i="1" s="1"/>
  <c r="BK25" i="1"/>
  <c r="DM26" i="1" s="1"/>
  <c r="AU25" i="1"/>
  <c r="AE25" i="1"/>
  <c r="O25" i="1"/>
  <c r="EU24" i="1"/>
  <c r="ER24" i="1"/>
  <c r="DP24" i="1"/>
  <c r="DO24" i="1"/>
  <c r="DL24" i="1"/>
  <c r="DK24" i="1"/>
  <c r="DJ24" i="1"/>
  <c r="DR24" i="1" s="1"/>
  <c r="DG24" i="1"/>
  <c r="CQ24" i="1"/>
  <c r="CA24" i="1"/>
  <c r="DN25" i="1" s="1"/>
  <c r="BK24" i="1"/>
  <c r="DM25" i="1" s="1"/>
  <c r="AU24" i="1"/>
  <c r="AE24" i="1"/>
  <c r="O24" i="1"/>
  <c r="EU23" i="1"/>
  <c r="ER23" i="1"/>
  <c r="DP23" i="1"/>
  <c r="DO23" i="1"/>
  <c r="DL23" i="1"/>
  <c r="DK23" i="1"/>
  <c r="DJ23" i="1"/>
  <c r="DG23" i="1"/>
  <c r="CQ23" i="1"/>
  <c r="CA23" i="1"/>
  <c r="DN24" i="1" s="1"/>
  <c r="BK23" i="1"/>
  <c r="DM24" i="1" s="1"/>
  <c r="AU23" i="1"/>
  <c r="AE23" i="1"/>
  <c r="O23" i="1"/>
  <c r="ER22" i="1"/>
  <c r="DO22" i="1"/>
  <c r="DN22" i="1"/>
  <c r="DG22" i="1"/>
  <c r="CQ22" i="1"/>
  <c r="CA22" i="1"/>
  <c r="DN23" i="1" s="1"/>
  <c r="BK22" i="1"/>
  <c r="DM23" i="1" s="1"/>
  <c r="AU22" i="1"/>
  <c r="AE22" i="1"/>
  <c r="O22" i="1"/>
  <c r="DP21" i="1"/>
  <c r="DO21" i="1"/>
  <c r="DM21" i="1"/>
  <c r="DL21" i="1"/>
  <c r="DK21" i="1"/>
  <c r="DG21" i="1"/>
  <c r="DP22" i="1" s="1"/>
  <c r="CQ21" i="1"/>
  <c r="CA21" i="1"/>
  <c r="BK21" i="1"/>
  <c r="DM22" i="1" s="1"/>
  <c r="AU21" i="1"/>
  <c r="DL22" i="1" s="1"/>
  <c r="AE21" i="1"/>
  <c r="DK22" i="1" s="1"/>
  <c r="O21" i="1"/>
  <c r="DJ22" i="1" s="1"/>
  <c r="DR22" i="1" s="1"/>
  <c r="ES20" i="1"/>
  <c r="ER20" i="1"/>
  <c r="EU20" i="1" s="1"/>
  <c r="DG20" i="1"/>
  <c r="CQ20" i="1"/>
  <c r="CA20" i="1"/>
  <c r="DN21" i="1" s="1"/>
  <c r="BK20" i="1"/>
  <c r="AU20" i="1"/>
  <c r="AE20" i="1"/>
  <c r="O20" i="1"/>
  <c r="DJ21" i="1" s="1"/>
  <c r="ES19" i="1"/>
  <c r="ER19" i="1"/>
  <c r="EF19" i="1"/>
  <c r="EF28" i="1" s="1"/>
  <c r="DP19" i="1"/>
  <c r="DP36" i="1" s="1"/>
  <c r="DG19" i="1"/>
  <c r="DP20" i="1" s="1"/>
  <c r="CQ19" i="1"/>
  <c r="DO20" i="1" s="1"/>
  <c r="CA19" i="1"/>
  <c r="DN20" i="1" s="1"/>
  <c r="BK19" i="1"/>
  <c r="DM20" i="1" s="1"/>
  <c r="AU19" i="1"/>
  <c r="DL20" i="1" s="1"/>
  <c r="AE19" i="1"/>
  <c r="DK20" i="1" s="1"/>
  <c r="O19" i="1"/>
  <c r="DJ20" i="1" s="1"/>
  <c r="ER18" i="1"/>
  <c r="EF18" i="1"/>
  <c r="DO18" i="1"/>
  <c r="DN18" i="1"/>
  <c r="DK18" i="1"/>
  <c r="DJ18" i="1"/>
  <c r="DG18" i="1"/>
  <c r="CQ18" i="1"/>
  <c r="DO19" i="1" s="1"/>
  <c r="CA18" i="1"/>
  <c r="DN19" i="1" s="1"/>
  <c r="BK18" i="1"/>
  <c r="DM19" i="1" s="1"/>
  <c r="AU18" i="1"/>
  <c r="DL19" i="1" s="1"/>
  <c r="AE18" i="1"/>
  <c r="DK19" i="1" s="1"/>
  <c r="O18" i="1"/>
  <c r="DJ19" i="1" s="1"/>
  <c r="DO17" i="1"/>
  <c r="DN17" i="1"/>
  <c r="DK17" i="1"/>
  <c r="DJ17" i="1"/>
  <c r="DG17" i="1"/>
  <c r="DP18" i="1" s="1"/>
  <c r="CQ17" i="1"/>
  <c r="CA17" i="1"/>
  <c r="BK17" i="1"/>
  <c r="DM18" i="1" s="1"/>
  <c r="AU17" i="1"/>
  <c r="DL18" i="1" s="1"/>
  <c r="AE17" i="1"/>
  <c r="O17" i="1"/>
  <c r="DR16" i="1"/>
  <c r="DO16" i="1"/>
  <c r="DN16" i="1"/>
  <c r="DM16" i="1"/>
  <c r="DK16" i="1"/>
  <c r="DJ16" i="1"/>
  <c r="DG16" i="1"/>
  <c r="DP17" i="1" s="1"/>
  <c r="CQ16" i="1"/>
  <c r="CA16" i="1"/>
  <c r="BK16" i="1"/>
  <c r="DM17" i="1" s="1"/>
  <c r="AU16" i="1"/>
  <c r="DL17" i="1" s="1"/>
  <c r="AE16" i="1"/>
  <c r="O16" i="1"/>
  <c r="ET15" i="1"/>
  <c r="EU15" i="1" s="1"/>
  <c r="ER15" i="1"/>
  <c r="DN15" i="1"/>
  <c r="DM15" i="1"/>
  <c r="DJ15" i="1"/>
  <c r="DR15" i="1" s="1"/>
  <c r="DG15" i="1"/>
  <c r="DP16" i="1" s="1"/>
  <c r="CQ15" i="1"/>
  <c r="CA15" i="1"/>
  <c r="BK15" i="1"/>
  <c r="AU15" i="1"/>
  <c r="DL16" i="1" s="1"/>
  <c r="AE15" i="1"/>
  <c r="O15" i="1"/>
  <c r="EM14" i="1"/>
  <c r="EL14" i="1"/>
  <c r="EK14" i="1"/>
  <c r="EJ14" i="1"/>
  <c r="EI14" i="1"/>
  <c r="EI16" i="1" s="1"/>
  <c r="EH14" i="1"/>
  <c r="EG14" i="1"/>
  <c r="DP14" i="1"/>
  <c r="DM14" i="1"/>
  <c r="DL14" i="1"/>
  <c r="DG14" i="1"/>
  <c r="DP15" i="1" s="1"/>
  <c r="CQ14" i="1"/>
  <c r="DO15" i="1" s="1"/>
  <c r="CA14" i="1"/>
  <c r="BK14" i="1"/>
  <c r="AU14" i="1"/>
  <c r="DL15" i="1" s="1"/>
  <c r="AE14" i="1"/>
  <c r="DK15" i="1" s="1"/>
  <c r="O14" i="1"/>
  <c r="ET13" i="1"/>
  <c r="ES13" i="1"/>
  <c r="EM13" i="1"/>
  <c r="EM16" i="1" s="1"/>
  <c r="EL13" i="1"/>
  <c r="EK13" i="1"/>
  <c r="EJ13" i="1"/>
  <c r="EI13" i="1"/>
  <c r="EH13" i="1"/>
  <c r="EG13" i="1"/>
  <c r="DP13" i="1"/>
  <c r="DL13" i="1"/>
  <c r="DK13" i="1"/>
  <c r="DG13" i="1"/>
  <c r="CQ13" i="1"/>
  <c r="DO14" i="1" s="1"/>
  <c r="CA13" i="1"/>
  <c r="DN14" i="1" s="1"/>
  <c r="BK13" i="1"/>
  <c r="AU13" i="1"/>
  <c r="AE13" i="1"/>
  <c r="DK14" i="1" s="1"/>
  <c r="O13" i="1"/>
  <c r="DJ14" i="1" s="1"/>
  <c r="DR14" i="1" s="1"/>
  <c r="ET12" i="1"/>
  <c r="ES12" i="1"/>
  <c r="ER12" i="1"/>
  <c r="EM12" i="1"/>
  <c r="EL12" i="1"/>
  <c r="EK12" i="1"/>
  <c r="EJ12" i="1"/>
  <c r="EH12" i="1"/>
  <c r="EG12" i="1"/>
  <c r="DP12" i="1"/>
  <c r="DO12" i="1"/>
  <c r="DL12" i="1"/>
  <c r="DG12" i="1"/>
  <c r="CQ12" i="1"/>
  <c r="DO13" i="1" s="1"/>
  <c r="CA12" i="1"/>
  <c r="DN13" i="1" s="1"/>
  <c r="BK12" i="1"/>
  <c r="DM13" i="1" s="1"/>
  <c r="AU12" i="1"/>
  <c r="AE12" i="1"/>
  <c r="O12" i="1"/>
  <c r="DJ13" i="1" s="1"/>
  <c r="EQ11" i="1"/>
  <c r="EQ16" i="1" s="1"/>
  <c r="EQ21" i="1" s="1"/>
  <c r="EQ26" i="1" s="1"/>
  <c r="EQ31" i="1" s="1"/>
  <c r="EQ36" i="1" s="1"/>
  <c r="EQ41" i="1" s="1"/>
  <c r="EM11" i="1"/>
  <c r="EL11" i="1"/>
  <c r="EK11" i="1"/>
  <c r="EK16" i="1" s="1"/>
  <c r="EJ11" i="1"/>
  <c r="EJ16" i="1" s="1"/>
  <c r="EH11" i="1"/>
  <c r="EG11" i="1"/>
  <c r="DP11" i="1"/>
  <c r="DL11" i="1"/>
  <c r="DK11" i="1"/>
  <c r="DG11" i="1"/>
  <c r="CQ11" i="1"/>
  <c r="CA11" i="1"/>
  <c r="DN12" i="1" s="1"/>
  <c r="BK11" i="1"/>
  <c r="DM12" i="1" s="1"/>
  <c r="AU11" i="1"/>
  <c r="AE11" i="1"/>
  <c r="DK12" i="1" s="1"/>
  <c r="O11" i="1"/>
  <c r="DJ12" i="1" s="1"/>
  <c r="DR12" i="1" s="1"/>
  <c r="EG10" i="1"/>
  <c r="EH10" i="1" s="1"/>
  <c r="EH9" i="1" s="1"/>
  <c r="DU10" i="1"/>
  <c r="DV10" i="1" s="1"/>
  <c r="DJ10" i="1"/>
  <c r="DK10" i="1" s="1"/>
  <c r="DG10" i="1"/>
  <c r="CQ10" i="1"/>
  <c r="DO11" i="1" s="1"/>
  <c r="DO39" i="1" s="1"/>
  <c r="CA10" i="1"/>
  <c r="DN11" i="1" s="1"/>
  <c r="BK10" i="1"/>
  <c r="DM11" i="1" s="1"/>
  <c r="DM39" i="1" s="1"/>
  <c r="AU10" i="1"/>
  <c r="AE10" i="1"/>
  <c r="O10" i="1"/>
  <c r="DJ11" i="1" s="1"/>
  <c r="Q8" i="1"/>
  <c r="Q7" i="1" s="1"/>
  <c r="A7" i="1"/>
  <c r="ER5" i="1"/>
  <c r="EQ5" i="1"/>
  <c r="EG5" i="1"/>
  <c r="EF5" i="1"/>
  <c r="DU5" i="1"/>
  <c r="DT5" i="1"/>
  <c r="DJ5" i="1"/>
  <c r="DI5" i="1"/>
  <c r="CU5" i="1"/>
  <c r="CT5" i="1"/>
  <c r="CE5" i="1"/>
  <c r="CD5" i="1"/>
  <c r="BO5" i="1"/>
  <c r="BN5" i="1"/>
  <c r="AY5" i="1"/>
  <c r="AX5" i="1"/>
  <c r="AI5" i="1"/>
  <c r="AH5" i="1"/>
  <c r="S5" i="1"/>
  <c r="R5" i="1"/>
  <c r="ES3" i="1"/>
  <c r="EH3" i="1"/>
  <c r="DV3" i="1"/>
  <c r="DK3" i="1"/>
  <c r="CU3" i="1"/>
  <c r="CE3" i="1"/>
  <c r="BO3" i="1"/>
  <c r="AY3" i="1"/>
  <c r="AI3" i="1"/>
  <c r="S3" i="1"/>
  <c r="EQ1" i="1"/>
  <c r="EF1" i="1"/>
  <c r="DT1" i="1"/>
  <c r="DI1" i="1"/>
  <c r="CS1" i="1"/>
  <c r="CC1" i="1"/>
  <c r="BM1" i="1"/>
  <c r="AW1" i="1"/>
  <c r="AG1" i="1"/>
  <c r="Q1" i="1"/>
  <c r="DW10" i="2" l="1"/>
  <c r="DV9" i="2"/>
  <c r="DW43" i="2"/>
  <c r="DV42" i="2"/>
  <c r="DL92" i="2"/>
  <c r="DK91" i="2"/>
  <c r="DU91" i="2"/>
  <c r="DW125" i="2"/>
  <c r="DJ9" i="2"/>
  <c r="DL10" i="2"/>
  <c r="DJ91" i="2"/>
  <c r="DW10" i="1"/>
  <c r="DV9" i="1"/>
  <c r="DL92" i="1"/>
  <c r="DK91" i="1"/>
  <c r="DL10" i="1"/>
  <c r="DK9" i="1"/>
  <c r="DU9" i="1"/>
  <c r="EG9" i="1"/>
  <c r="EI10" i="1"/>
  <c r="EH92" i="1"/>
  <c r="DV124" i="1"/>
  <c r="A42" i="1"/>
  <c r="DJ9" i="1"/>
  <c r="DJ39" i="1"/>
  <c r="DR11" i="1"/>
  <c r="DN39" i="1"/>
  <c r="DM10" i="1"/>
  <c r="DL9" i="1"/>
  <c r="DR27" i="1"/>
  <c r="DJ121" i="1"/>
  <c r="DR93" i="1"/>
  <c r="DP37" i="1"/>
  <c r="DL36" i="1"/>
  <c r="DL37" i="1"/>
  <c r="DR23" i="1"/>
  <c r="DR25" i="1"/>
  <c r="DR32" i="1"/>
  <c r="ET49" i="1"/>
  <c r="DM36" i="1"/>
  <c r="DM37" i="1"/>
  <c r="DM38" i="1"/>
  <c r="DR33" i="1"/>
  <c r="DJ120" i="1"/>
  <c r="DK39" i="1"/>
  <c r="DO36" i="1"/>
  <c r="DR28" i="1"/>
  <c r="DG38" i="1"/>
  <c r="AU72" i="1"/>
  <c r="ER101" i="1"/>
  <c r="EU101" i="1" s="1"/>
  <c r="AE73" i="1"/>
  <c r="ER121" i="1"/>
  <c r="CQ73" i="1"/>
  <c r="ET126" i="1"/>
  <c r="EU126" i="1" s="1"/>
  <c r="ER128" i="1"/>
  <c r="DN36" i="2"/>
  <c r="DP39" i="1"/>
  <c r="DJ37" i="1"/>
  <c r="DJ38" i="1"/>
  <c r="DJ36" i="1"/>
  <c r="DR31" i="1"/>
  <c r="ER27" i="1"/>
  <c r="EU27" i="1" s="1"/>
  <c r="BK35" i="1"/>
  <c r="ER99" i="1"/>
  <c r="AE71" i="1"/>
  <c r="ER119" i="1"/>
  <c r="EU119" i="1" s="1"/>
  <c r="CQ71" i="1"/>
  <c r="DW92" i="1"/>
  <c r="DV91" i="1"/>
  <c r="DQ102" i="1"/>
  <c r="DR13" i="1"/>
  <c r="DL38" i="1"/>
  <c r="DR19" i="1"/>
  <c r="DR21" i="1"/>
  <c r="ER13" i="1"/>
  <c r="O36" i="1"/>
  <c r="ER14" i="1"/>
  <c r="O37" i="1"/>
  <c r="ER34" i="1"/>
  <c r="CA37" i="1"/>
  <c r="A125" i="1"/>
  <c r="A124" i="1" s="1"/>
  <c r="A89" i="1"/>
  <c r="DQ95" i="1"/>
  <c r="DQ99" i="1"/>
  <c r="DL120" i="1"/>
  <c r="DL119" i="1"/>
  <c r="EU103" i="1"/>
  <c r="ES99" i="1"/>
  <c r="ES129" i="1" s="1"/>
  <c r="EG16" i="1"/>
  <c r="EL16" i="1"/>
  <c r="DR17" i="1"/>
  <c r="DR18" i="1"/>
  <c r="EF37" i="1"/>
  <c r="EF27" i="1"/>
  <c r="DR29" i="1"/>
  <c r="EU29" i="1"/>
  <c r="ES17" i="1"/>
  <c r="EU17" i="1" s="1"/>
  <c r="AE35" i="1"/>
  <c r="ET22" i="1"/>
  <c r="EU22" i="1" s="1"/>
  <c r="ER37" i="1"/>
  <c r="EU37" i="1" s="1"/>
  <c r="CQ35" i="1"/>
  <c r="AE36" i="1"/>
  <c r="ES33" i="1"/>
  <c r="CQ36" i="1"/>
  <c r="ET43" i="1"/>
  <c r="AE37" i="1"/>
  <c r="ES34" i="1"/>
  <c r="CQ37" i="1"/>
  <c r="AU38" i="1"/>
  <c r="EU40" i="1"/>
  <c r="ET45" i="1"/>
  <c r="ER43" i="1"/>
  <c r="DL121" i="1"/>
  <c r="DQ93" i="1"/>
  <c r="DQ94" i="1"/>
  <c r="ER50" i="1"/>
  <c r="DR100" i="1"/>
  <c r="DJ118" i="1"/>
  <c r="DN118" i="1"/>
  <c r="DQ112" i="1"/>
  <c r="CQ70" i="1"/>
  <c r="ER109" i="1"/>
  <c r="BK71" i="1"/>
  <c r="O72" i="1"/>
  <c r="ES101" i="1"/>
  <c r="ES131" i="1" s="1"/>
  <c r="DU91" i="1"/>
  <c r="DP121" i="1"/>
  <c r="DP120" i="1"/>
  <c r="DP119" i="1"/>
  <c r="DQ100" i="1"/>
  <c r="DL118" i="1"/>
  <c r="DO37" i="1"/>
  <c r="AE70" i="1"/>
  <c r="ET130" i="1"/>
  <c r="CA72" i="1"/>
  <c r="EU96" i="1"/>
  <c r="ER130" i="1"/>
  <c r="EU95" i="1"/>
  <c r="DL39" i="1"/>
  <c r="EU12" i="1"/>
  <c r="ET50" i="1"/>
  <c r="DP38" i="1"/>
  <c r="DK37" i="1"/>
  <c r="DK36" i="1"/>
  <c r="ET38" i="1"/>
  <c r="ET48" i="1" s="1"/>
  <c r="CA38" i="1"/>
  <c r="DQ96" i="1"/>
  <c r="DQ113" i="1"/>
  <c r="Q43" i="1"/>
  <c r="AG8" i="1"/>
  <c r="EH16" i="1"/>
  <c r="ET47" i="1"/>
  <c r="DN37" i="1"/>
  <c r="DN38" i="1"/>
  <c r="DN36" i="1"/>
  <c r="DR20" i="1"/>
  <c r="EU19" i="1"/>
  <c r="DR30" i="1"/>
  <c r="ER33" i="1"/>
  <c r="EU33" i="1" s="1"/>
  <c r="AU35" i="1"/>
  <c r="DG35" i="1"/>
  <c r="ES38" i="1"/>
  <c r="ES48" i="1" s="1"/>
  <c r="ES39" i="1"/>
  <c r="ES49" i="1" s="1"/>
  <c r="ES50" i="1"/>
  <c r="O38" i="1"/>
  <c r="BK38" i="1"/>
  <c r="ER44" i="1"/>
  <c r="EU44" i="1" s="1"/>
  <c r="DM121" i="1"/>
  <c r="EU45" i="1"/>
  <c r="DR95" i="1"/>
  <c r="DR97" i="1"/>
  <c r="DJ119" i="1"/>
  <c r="DR99" i="1"/>
  <c r="DN120" i="1"/>
  <c r="DK118" i="1"/>
  <c r="DO118" i="1"/>
  <c r="DR105" i="1"/>
  <c r="EU98" i="1"/>
  <c r="BK70" i="1"/>
  <c r="O71" i="1"/>
  <c r="CA71" i="1"/>
  <c r="BK72" i="1"/>
  <c r="DG72" i="1"/>
  <c r="ER111" i="1"/>
  <c r="BK73" i="1"/>
  <c r="DL91" i="1"/>
  <c r="DM92" i="1"/>
  <c r="EG98" i="1"/>
  <c r="EU100" i="1"/>
  <c r="ER38" i="1"/>
  <c r="EU38" i="1" s="1"/>
  <c r="DK121" i="1"/>
  <c r="DO121" i="1"/>
  <c r="DR98" i="1"/>
  <c r="DK120" i="1"/>
  <c r="DK119" i="1"/>
  <c r="DO120" i="1"/>
  <c r="DO119" i="1"/>
  <c r="DR103" i="1"/>
  <c r="DR104" i="1"/>
  <c r="DQ106" i="1"/>
  <c r="DR114" i="1"/>
  <c r="DQ116" i="1"/>
  <c r="ET94" i="1"/>
  <c r="ET104" i="1"/>
  <c r="ES109" i="1"/>
  <c r="ET114" i="1"/>
  <c r="ES119" i="1"/>
  <c r="ET124" i="1"/>
  <c r="EU110" i="1"/>
  <c r="ET106" i="1"/>
  <c r="ET116" i="1"/>
  <c r="ES121" i="1"/>
  <c r="ER94" i="1"/>
  <c r="EF110" i="1"/>
  <c r="EF100" i="1"/>
  <c r="ES110" i="1"/>
  <c r="N118" i="1"/>
  <c r="AT118" i="1"/>
  <c r="DM10" i="2"/>
  <c r="DL9" i="2"/>
  <c r="DJ37" i="2"/>
  <c r="DN37" i="2"/>
  <c r="DJ120" i="2"/>
  <c r="DJ119" i="2"/>
  <c r="DN120" i="2"/>
  <c r="DN119" i="2"/>
  <c r="ER98" i="2"/>
  <c r="ER128" i="2" s="1"/>
  <c r="EU128" i="2" s="1"/>
  <c r="AE70" i="2"/>
  <c r="ER118" i="2"/>
  <c r="CQ70" i="2"/>
  <c r="ET129" i="2"/>
  <c r="CQ38" i="1"/>
  <c r="DK38" i="1"/>
  <c r="DO38" i="1"/>
  <c r="ER39" i="1"/>
  <c r="EU39" i="1" s="1"/>
  <c r="ER42" i="1"/>
  <c r="EU42" i="1" s="1"/>
  <c r="DV43" i="1"/>
  <c r="DM118" i="1"/>
  <c r="DR101" i="1"/>
  <c r="DQ105" i="1"/>
  <c r="DR107" i="1"/>
  <c r="DQ109" i="1"/>
  <c r="DR111" i="1"/>
  <c r="DR112" i="1"/>
  <c r="DR113" i="1"/>
  <c r="DQ115" i="1"/>
  <c r="ES93" i="1"/>
  <c r="ES128" i="1" s="1"/>
  <c r="O70" i="1"/>
  <c r="ES103" i="1"/>
  <c r="AU70" i="1"/>
  <c r="ET108" i="1"/>
  <c r="EU108" i="1" s="1"/>
  <c r="ES113" i="1"/>
  <c r="EU113" i="1" s="1"/>
  <c r="CA70" i="1"/>
  <c r="ET118" i="1"/>
  <c r="EU118" i="1" s="1"/>
  <c r="ES123" i="1"/>
  <c r="EU123" i="1" s="1"/>
  <c r="DG70" i="1"/>
  <c r="ES100" i="1"/>
  <c r="ES130" i="1" s="1"/>
  <c r="AE72" i="1"/>
  <c r="ET105" i="1"/>
  <c r="EU105" i="1" s="1"/>
  <c r="ET115" i="1"/>
  <c r="EU115" i="1" s="1"/>
  <c r="ES120" i="1"/>
  <c r="EU120" i="1" s="1"/>
  <c r="CQ72" i="1"/>
  <c r="ET125" i="1"/>
  <c r="EU125" i="1" s="1"/>
  <c r="EJ98" i="1"/>
  <c r="CP118" i="1"/>
  <c r="AD119" i="1"/>
  <c r="DK39" i="2"/>
  <c r="DO39" i="2"/>
  <c r="EU14" i="2"/>
  <c r="DO37" i="2"/>
  <c r="EF37" i="2"/>
  <c r="EF27" i="2"/>
  <c r="EU40" i="2"/>
  <c r="DR96" i="1"/>
  <c r="DM120" i="1"/>
  <c r="DM119" i="1"/>
  <c r="DQ103" i="1"/>
  <c r="DQ104" i="1"/>
  <c r="DR106" i="1"/>
  <c r="DQ108" i="1"/>
  <c r="DR110" i="1"/>
  <c r="DQ114" i="1"/>
  <c r="ET99" i="1"/>
  <c r="ES104" i="1"/>
  <c r="EU104" i="1" s="1"/>
  <c r="AU71" i="1"/>
  <c r="ES114" i="1"/>
  <c r="EU114" i="1" s="1"/>
  <c r="ET119" i="1"/>
  <c r="ES124" i="1"/>
  <c r="EU124" i="1" s="1"/>
  <c r="DG71" i="1"/>
  <c r="O73" i="1"/>
  <c r="ET101" i="1"/>
  <c r="ET131" i="1" s="1"/>
  <c r="ES106" i="1"/>
  <c r="EU106" i="1" s="1"/>
  <c r="AU73" i="1"/>
  <c r="ET111" i="1"/>
  <c r="ES116" i="1"/>
  <c r="EU116" i="1" s="1"/>
  <c r="CA73" i="1"/>
  <c r="ET121" i="1"/>
  <c r="ES126" i="1"/>
  <c r="DG73" i="1"/>
  <c r="N117" i="1"/>
  <c r="AD117" i="1"/>
  <c r="AT117" i="1"/>
  <c r="BZ119" i="1"/>
  <c r="CP119" i="1"/>
  <c r="DF119" i="1"/>
  <c r="N120" i="1"/>
  <c r="AD120" i="1"/>
  <c r="AT120" i="1"/>
  <c r="DX125" i="1"/>
  <c r="DW124" i="1"/>
  <c r="DN39" i="2"/>
  <c r="BZ152" i="1"/>
  <c r="N153" i="1"/>
  <c r="AT155" i="1"/>
  <c r="BJ155" i="1"/>
  <c r="BZ155" i="1"/>
  <c r="EI10" i="2"/>
  <c r="EH9" i="2"/>
  <c r="DP39" i="2"/>
  <c r="EJ16" i="2"/>
  <c r="ER48" i="2"/>
  <c r="DL37" i="2"/>
  <c r="DL38" i="2"/>
  <c r="DP37" i="2"/>
  <c r="DP38" i="2"/>
  <c r="DL36" i="2"/>
  <c r="DP36" i="2"/>
  <c r="DK36" i="2"/>
  <c r="ER22" i="2"/>
  <c r="EU22" i="2" s="1"/>
  <c r="AU35" i="2"/>
  <c r="ES37" i="2"/>
  <c r="ES47" i="2" s="1"/>
  <c r="AE36" i="2"/>
  <c r="ER18" i="2"/>
  <c r="EU18" i="2" s="1"/>
  <c r="ER38" i="2"/>
  <c r="EU38" i="2" s="1"/>
  <c r="CQ36" i="2"/>
  <c r="ER29" i="2"/>
  <c r="EU29" i="2" s="1"/>
  <c r="BK37" i="2"/>
  <c r="CQ38" i="2"/>
  <c r="ER42" i="2"/>
  <c r="EU42" i="2" s="1"/>
  <c r="DF152" i="1"/>
  <c r="AT153" i="1"/>
  <c r="N154" i="1"/>
  <c r="Q7" i="2"/>
  <c r="AG8" i="2"/>
  <c r="DJ39" i="2"/>
  <c r="EU15" i="2"/>
  <c r="ER50" i="2"/>
  <c r="DK37" i="2"/>
  <c r="DM36" i="2"/>
  <c r="EU34" i="2"/>
  <c r="BK35" i="2"/>
  <c r="ET48" i="2"/>
  <c r="AU36" i="2"/>
  <c r="O37" i="2"/>
  <c r="CA37" i="2"/>
  <c r="O38" i="2"/>
  <c r="BK38" i="2"/>
  <c r="A125" i="2"/>
  <c r="A124" i="2" s="1"/>
  <c r="A89" i="2"/>
  <c r="DM121" i="2"/>
  <c r="CA71" i="2"/>
  <c r="DG73" i="2"/>
  <c r="EF101" i="2"/>
  <c r="EH92" i="2"/>
  <c r="EG91" i="2"/>
  <c r="N152" i="1"/>
  <c r="BZ153" i="1"/>
  <c r="DF153" i="1"/>
  <c r="BZ154" i="1"/>
  <c r="DM39" i="2"/>
  <c r="DL39" i="2"/>
  <c r="EH16" i="2"/>
  <c r="EL16" i="2"/>
  <c r="DJ38" i="2"/>
  <c r="DN38" i="2"/>
  <c r="DR36" i="2"/>
  <c r="DM37" i="2"/>
  <c r="DO36" i="2"/>
  <c r="EU20" i="2"/>
  <c r="ER12" i="2"/>
  <c r="O35" i="2"/>
  <c r="ER32" i="2"/>
  <c r="EU32" i="2" s="1"/>
  <c r="CA35" i="2"/>
  <c r="ET37" i="2"/>
  <c r="ET47" i="2" s="1"/>
  <c r="ER28" i="2"/>
  <c r="EU28" i="2" s="1"/>
  <c r="BK36" i="2"/>
  <c r="DJ36" i="2"/>
  <c r="ER19" i="2"/>
  <c r="EU19" i="2" s="1"/>
  <c r="AE37" i="2"/>
  <c r="ET44" i="2"/>
  <c r="ET49" i="2" s="1"/>
  <c r="AE38" i="2"/>
  <c r="ET40" i="2"/>
  <c r="ET50" i="2" s="1"/>
  <c r="DK38" i="2"/>
  <c r="ER39" i="2"/>
  <c r="EU39" i="2" s="1"/>
  <c r="Q43" i="2"/>
  <c r="DN121" i="2"/>
  <c r="DJ118" i="2"/>
  <c r="DL91" i="2"/>
  <c r="DM92" i="2"/>
  <c r="ER37" i="2"/>
  <c r="DJ121" i="2"/>
  <c r="DL118" i="2"/>
  <c r="DP118" i="2"/>
  <c r="ES98" i="2"/>
  <c r="ES128" i="2" s="1"/>
  <c r="AU71" i="2"/>
  <c r="ER105" i="2"/>
  <c r="AU72" i="2"/>
  <c r="ER125" i="2"/>
  <c r="EU125" i="2" s="1"/>
  <c r="DG72" i="2"/>
  <c r="CA73" i="2"/>
  <c r="DW91" i="2"/>
  <c r="ES94" i="2"/>
  <c r="ES45" i="2"/>
  <c r="ES50" i="2" s="1"/>
  <c r="DG38" i="2"/>
  <c r="DM38" i="2"/>
  <c r="ER44" i="2"/>
  <c r="DK121" i="2"/>
  <c r="DO121" i="2"/>
  <c r="DL120" i="2"/>
  <c r="DL119" i="2"/>
  <c r="DP120" i="2"/>
  <c r="DP119" i="2"/>
  <c r="ER108" i="2"/>
  <c r="BK70" i="2"/>
  <c r="ET95" i="2"/>
  <c r="AU73" i="2"/>
  <c r="ER95" i="2"/>
  <c r="EU103" i="2"/>
  <c r="ES43" i="2"/>
  <c r="EU43" i="2" s="1"/>
  <c r="DG36" i="2"/>
  <c r="ES44" i="2"/>
  <c r="ES49" i="2" s="1"/>
  <c r="DL121" i="2"/>
  <c r="DP121" i="2"/>
  <c r="DM120" i="2"/>
  <c r="DM119" i="2"/>
  <c r="DN118" i="2"/>
  <c r="EU93" i="2"/>
  <c r="DG71" i="2"/>
  <c r="ER115" i="2"/>
  <c r="CA72" i="2"/>
  <c r="ES131" i="2"/>
  <c r="O73" i="2"/>
  <c r="DY92" i="2"/>
  <c r="DX91" i="2"/>
  <c r="ER131" i="2"/>
  <c r="ES108" i="2"/>
  <c r="ET113" i="2"/>
  <c r="EU113" i="2" s="1"/>
  <c r="ES118" i="2"/>
  <c r="ET123" i="2"/>
  <c r="EU109" i="2"/>
  <c r="ES95" i="2"/>
  <c r="ES105" i="2"/>
  <c r="ET110" i="2"/>
  <c r="ES115" i="2"/>
  <c r="ET120" i="2"/>
  <c r="ES125" i="2"/>
  <c r="EU121" i="2"/>
  <c r="AT155" i="2"/>
  <c r="DK120" i="2"/>
  <c r="DK119" i="2"/>
  <c r="DO120" i="2"/>
  <c r="DO119" i="2"/>
  <c r="AE71" i="2"/>
  <c r="ES109" i="2"/>
  <c r="BK71" i="2"/>
  <c r="ET114" i="2"/>
  <c r="ES119" i="2"/>
  <c r="EU119" i="2" s="1"/>
  <c r="CQ71" i="2"/>
  <c r="ET124" i="2"/>
  <c r="EU120" i="2"/>
  <c r="ET96" i="2"/>
  <c r="AE73" i="2"/>
  <c r="ES111" i="2"/>
  <c r="EU111" i="2" s="1"/>
  <c r="BK73" i="2"/>
  <c r="ET116" i="2"/>
  <c r="ES121" i="2"/>
  <c r="CQ73" i="2"/>
  <c r="ET126" i="2"/>
  <c r="EJ98" i="2"/>
  <c r="N117" i="2"/>
  <c r="O70" i="2"/>
  <c r="ET98" i="2"/>
  <c r="ET128" i="2" s="1"/>
  <c r="ES103" i="2"/>
  <c r="AU70" i="2"/>
  <c r="ET108" i="2"/>
  <c r="ES113" i="2"/>
  <c r="CA70" i="2"/>
  <c r="ET118" i="2"/>
  <c r="ES123" i="2"/>
  <c r="EU123" i="2" s="1"/>
  <c r="DG70" i="2"/>
  <c r="EU104" i="2"/>
  <c r="EU114" i="2"/>
  <c r="EU124" i="2"/>
  <c r="ES100" i="2"/>
  <c r="EU100" i="2" s="1"/>
  <c r="AE72" i="2"/>
  <c r="ES110" i="2"/>
  <c r="EU110" i="2" s="1"/>
  <c r="BK72" i="2"/>
  <c r="ET115" i="2"/>
  <c r="ES120" i="2"/>
  <c r="CQ72" i="2"/>
  <c r="ET125" i="2"/>
  <c r="EU106" i="2"/>
  <c r="EU116" i="2"/>
  <c r="EU126" i="2"/>
  <c r="N118" i="2"/>
  <c r="BJ118" i="2"/>
  <c r="CP118" i="2"/>
  <c r="BJ119" i="2"/>
  <c r="CP119" i="2"/>
  <c r="BJ120" i="2"/>
  <c r="CP120" i="2"/>
  <c r="BJ152" i="2"/>
  <c r="BJ155" i="2"/>
  <c r="AT153" i="2"/>
  <c r="N154" i="2"/>
  <c r="BJ117" i="2"/>
  <c r="BZ117" i="2"/>
  <c r="CP117" i="2"/>
  <c r="DW124" i="2"/>
  <c r="DX125" i="2"/>
  <c r="CP153" i="2"/>
  <c r="DF153" i="2"/>
  <c r="BJ154" i="2"/>
  <c r="BZ154" i="2"/>
  <c r="CP154" i="2"/>
  <c r="DX43" i="2" l="1"/>
  <c r="DW42" i="2"/>
  <c r="DW9" i="2"/>
  <c r="DX10" i="2"/>
  <c r="EI92" i="1"/>
  <c r="EH91" i="1"/>
  <c r="EJ10" i="1"/>
  <c r="EI9" i="1"/>
  <c r="DX10" i="1"/>
  <c r="DW9" i="1"/>
  <c r="ES129" i="2"/>
  <c r="EU129" i="2" s="1"/>
  <c r="EU50" i="2"/>
  <c r="DQ37" i="2"/>
  <c r="DQ38" i="2"/>
  <c r="ES47" i="1"/>
  <c r="ER130" i="2"/>
  <c r="EU95" i="2"/>
  <c r="EU108" i="2"/>
  <c r="DR121" i="2"/>
  <c r="DQ39" i="2"/>
  <c r="EU45" i="2"/>
  <c r="ES48" i="2"/>
  <c r="AG7" i="2"/>
  <c r="AW8" i="2"/>
  <c r="AG43" i="2"/>
  <c r="EJ10" i="2"/>
  <c r="EI9" i="2"/>
  <c r="EU111" i="1"/>
  <c r="AG7" i="1"/>
  <c r="AW8" i="1"/>
  <c r="AG43" i="1"/>
  <c r="DQ37" i="1"/>
  <c r="DQ38" i="1"/>
  <c r="EU50" i="1"/>
  <c r="EU43" i="1"/>
  <c r="DR37" i="1"/>
  <c r="DR38" i="1"/>
  <c r="ET128" i="1"/>
  <c r="EU34" i="1"/>
  <c r="ER48" i="1"/>
  <c r="EU48" i="1" s="1"/>
  <c r="EU13" i="1"/>
  <c r="DQ36" i="1"/>
  <c r="DR121" i="1"/>
  <c r="DX124" i="2"/>
  <c r="DY125" i="2"/>
  <c r="EU48" i="2"/>
  <c r="DR120" i="2"/>
  <c r="DR119" i="2"/>
  <c r="DR118" i="1"/>
  <c r="DR36" i="1"/>
  <c r="EU94" i="2"/>
  <c r="DZ92" i="2"/>
  <c r="DY91" i="2"/>
  <c r="EU115" i="2"/>
  <c r="EU105" i="2"/>
  <c r="DR118" i="2"/>
  <c r="ER47" i="2"/>
  <c r="EU47" i="2" s="1"/>
  <c r="EU12" i="2"/>
  <c r="DR38" i="2"/>
  <c r="DR37" i="2"/>
  <c r="EI92" i="2"/>
  <c r="EH91" i="2"/>
  <c r="ER131" i="1"/>
  <c r="EU131" i="1" s="1"/>
  <c r="DW43" i="1"/>
  <c r="DV42" i="1"/>
  <c r="EU118" i="2"/>
  <c r="DN10" i="2"/>
  <c r="DM9" i="2"/>
  <c r="ET129" i="1"/>
  <c r="DN92" i="1"/>
  <c r="DM91" i="1"/>
  <c r="DR120" i="1"/>
  <c r="DR119" i="1"/>
  <c r="Q90" i="1"/>
  <c r="Q42" i="1"/>
  <c r="ER47" i="1"/>
  <c r="EU47" i="1" s="1"/>
  <c r="EU99" i="1"/>
  <c r="EU128" i="1"/>
  <c r="EU121" i="1"/>
  <c r="DM9" i="1"/>
  <c r="DN10" i="1"/>
  <c r="EU93" i="1"/>
  <c r="DQ120" i="2"/>
  <c r="DQ119" i="2"/>
  <c r="DN92" i="2"/>
  <c r="DM91" i="2"/>
  <c r="DY125" i="1"/>
  <c r="DX124" i="1"/>
  <c r="EU98" i="2"/>
  <c r="ER129" i="1"/>
  <c r="EU129" i="1" s="1"/>
  <c r="EU94" i="1"/>
  <c r="DQ118" i="1"/>
  <c r="DQ120" i="1"/>
  <c r="DQ119" i="1"/>
  <c r="DX92" i="1"/>
  <c r="DW91" i="1"/>
  <c r="DR39" i="1"/>
  <c r="ET131" i="2"/>
  <c r="EU131" i="2" s="1"/>
  <c r="ES130" i="2"/>
  <c r="EU96" i="2"/>
  <c r="DQ121" i="2"/>
  <c r="ET130" i="2"/>
  <c r="EU44" i="2"/>
  <c r="DR39" i="2"/>
  <c r="DQ118" i="2"/>
  <c r="EU37" i="2"/>
  <c r="Q90" i="2"/>
  <c r="Q42" i="2"/>
  <c r="EF110" i="2"/>
  <c r="EF100" i="2"/>
  <c r="DQ36" i="2"/>
  <c r="EF46" i="2"/>
  <c r="EF36" i="2"/>
  <c r="ER49" i="2"/>
  <c r="EU49" i="2" s="1"/>
  <c r="EF109" i="1"/>
  <c r="EF119" i="1"/>
  <c r="DQ39" i="1"/>
  <c r="EU130" i="1"/>
  <c r="EU109" i="1"/>
  <c r="DQ121" i="1"/>
  <c r="EF46" i="1"/>
  <c r="EF36" i="1"/>
  <c r="ER49" i="1"/>
  <c r="EU49" i="1" s="1"/>
  <c r="EU14" i="1"/>
  <c r="DY10" i="2" l="1"/>
  <c r="DX9" i="2"/>
  <c r="DY43" i="2"/>
  <c r="DX42" i="2"/>
  <c r="EJ9" i="1"/>
  <c r="EK10" i="1"/>
  <c r="DY10" i="1"/>
  <c r="DX9" i="1"/>
  <c r="EJ92" i="1"/>
  <c r="EI91" i="1"/>
  <c r="DY124" i="1"/>
  <c r="DZ125" i="1"/>
  <c r="AW43" i="2"/>
  <c r="BM8" i="2"/>
  <c r="AW7" i="2"/>
  <c r="EI91" i="2"/>
  <c r="EJ92" i="2"/>
  <c r="DZ125" i="2"/>
  <c r="DY124" i="2"/>
  <c r="AG90" i="1"/>
  <c r="AG42" i="1"/>
  <c r="DX91" i="1"/>
  <c r="DY92" i="1"/>
  <c r="EU130" i="2"/>
  <c r="EF45" i="1"/>
  <c r="EF55" i="1"/>
  <c r="EF109" i="2"/>
  <c r="EF119" i="2"/>
  <c r="DN91" i="2"/>
  <c r="DO92" i="2"/>
  <c r="DW42" i="1"/>
  <c r="DX43" i="1"/>
  <c r="EA92" i="2"/>
  <c r="EA91" i="2" s="1"/>
  <c r="DZ91" i="2"/>
  <c r="AW43" i="1"/>
  <c r="AW7" i="1"/>
  <c r="BM8" i="1"/>
  <c r="EJ9" i="2"/>
  <c r="EK10" i="2"/>
  <c r="Q125" i="2"/>
  <c r="Q124" i="2" s="1"/>
  <c r="Q89" i="2"/>
  <c r="Q125" i="1"/>
  <c r="Q124" i="1" s="1"/>
  <c r="Q89" i="1"/>
  <c r="DO92" i="1"/>
  <c r="DN91" i="1"/>
  <c r="EF128" i="1"/>
  <c r="EF118" i="1"/>
  <c r="EF45" i="2"/>
  <c r="EF55" i="2"/>
  <c r="DO10" i="1"/>
  <c r="DN9" i="1"/>
  <c r="DO10" i="2"/>
  <c r="DN9" i="2"/>
  <c r="AG90" i="2"/>
  <c r="AG42" i="2"/>
  <c r="DZ43" i="2" l="1"/>
  <c r="DY42" i="2"/>
  <c r="DY9" i="2"/>
  <c r="DZ10" i="2"/>
  <c r="DY9" i="1"/>
  <c r="DZ10" i="1"/>
  <c r="EK9" i="1"/>
  <c r="EL10" i="1"/>
  <c r="EK92" i="1"/>
  <c r="EJ91" i="1"/>
  <c r="DO9" i="1"/>
  <c r="DP10" i="1"/>
  <c r="DP9" i="1" s="1"/>
  <c r="EF127" i="1"/>
  <c r="EF137" i="1"/>
  <c r="DX42" i="1"/>
  <c r="DY43" i="1"/>
  <c r="DP92" i="2"/>
  <c r="DP91" i="2" s="1"/>
  <c r="DO91" i="2"/>
  <c r="EF64" i="1"/>
  <c r="EF54" i="1"/>
  <c r="DZ124" i="2"/>
  <c r="EA125" i="2"/>
  <c r="EA124" i="2" s="1"/>
  <c r="EF64" i="2"/>
  <c r="EF54" i="2"/>
  <c r="BM7" i="1"/>
  <c r="BM43" i="1"/>
  <c r="CC8" i="1"/>
  <c r="EK92" i="2"/>
  <c r="EJ91" i="2"/>
  <c r="AW90" i="2"/>
  <c r="AW42" i="2"/>
  <c r="BM43" i="2"/>
  <c r="BM7" i="2"/>
  <c r="CC8" i="2"/>
  <c r="AG125" i="2"/>
  <c r="AG124" i="2" s="1"/>
  <c r="AG89" i="2"/>
  <c r="DO9" i="2"/>
  <c r="DP10" i="2"/>
  <c r="DP9" i="2" s="1"/>
  <c r="DP92" i="1"/>
  <c r="DP91" i="1" s="1"/>
  <c r="DO91" i="1"/>
  <c r="EF118" i="2"/>
  <c r="EF128" i="2"/>
  <c r="AG125" i="1"/>
  <c r="AG124" i="1" s="1"/>
  <c r="AG89" i="1"/>
  <c r="EA125" i="1"/>
  <c r="EA124" i="1" s="1"/>
  <c r="DZ124" i="1"/>
  <c r="EL10" i="2"/>
  <c r="EK9" i="2"/>
  <c r="AW42" i="1"/>
  <c r="AW90" i="1"/>
  <c r="DY91" i="1"/>
  <c r="DZ92" i="1"/>
  <c r="EA10" i="2" l="1"/>
  <c r="EA9" i="2" s="1"/>
  <c r="DZ9" i="2"/>
  <c r="EA43" i="2"/>
  <c r="EA42" i="2" s="1"/>
  <c r="DZ42" i="2"/>
  <c r="EL9" i="1"/>
  <c r="EM10" i="1"/>
  <c r="EM9" i="1" s="1"/>
  <c r="DZ9" i="1"/>
  <c r="EA10" i="1"/>
  <c r="EA9" i="1" s="1"/>
  <c r="EK91" i="1"/>
  <c r="EL92" i="1"/>
  <c r="AW125" i="1"/>
  <c r="AW124" i="1" s="1"/>
  <c r="AW89" i="1"/>
  <c r="EF137" i="2"/>
  <c r="EF127" i="2"/>
  <c r="EA92" i="1"/>
  <c r="EA91" i="1" s="1"/>
  <c r="DZ91" i="1"/>
  <c r="BM90" i="2"/>
  <c r="BM42" i="2"/>
  <c r="EK91" i="2"/>
  <c r="EL92" i="2"/>
  <c r="DY42" i="1"/>
  <c r="DZ43" i="1"/>
  <c r="CC43" i="2"/>
  <c r="CC7" i="2"/>
  <c r="CS8" i="2"/>
  <c r="AW125" i="2"/>
  <c r="AW124" i="2" s="1"/>
  <c r="AW89" i="2"/>
  <c r="BM90" i="1"/>
  <c r="BM42" i="1"/>
  <c r="EF146" i="1"/>
  <c r="EF136" i="1"/>
  <c r="EM10" i="2"/>
  <c r="EM9" i="2" s="1"/>
  <c r="EL9" i="2"/>
  <c r="CC43" i="1"/>
  <c r="CS8" i="1"/>
  <c r="CC7" i="1"/>
  <c r="EF73" i="2"/>
  <c r="EF72" i="2" s="1"/>
  <c r="EF63" i="2"/>
  <c r="EF73" i="1"/>
  <c r="EF72" i="1" s="1"/>
  <c r="EF63" i="1"/>
  <c r="EM92" i="1" l="1"/>
  <c r="EM91" i="1" s="1"/>
  <c r="EL91" i="1"/>
  <c r="CC90" i="1"/>
  <c r="CC42" i="1"/>
  <c r="EF155" i="1"/>
  <c r="EF154" i="1" s="1"/>
  <c r="EF145" i="1"/>
  <c r="CS7" i="2"/>
  <c r="CS43" i="2"/>
  <c r="BM125" i="2"/>
  <c r="BM124" i="2" s="1"/>
  <c r="BM89" i="2"/>
  <c r="EF146" i="2"/>
  <c r="EF136" i="2"/>
  <c r="BM125" i="1"/>
  <c r="BM124" i="1" s="1"/>
  <c r="BM89" i="1"/>
  <c r="EM92" i="2"/>
  <c r="EM91" i="2" s="1"/>
  <c r="EL91" i="2"/>
  <c r="EA43" i="1"/>
  <c r="EA42" i="1" s="1"/>
  <c r="DZ42" i="1"/>
  <c r="CS43" i="1"/>
  <c r="CS7" i="1"/>
  <c r="CC90" i="2"/>
  <c r="CC42" i="2"/>
  <c r="CS90" i="2" l="1"/>
  <c r="CS42" i="2"/>
  <c r="CC125" i="2"/>
  <c r="CC124" i="2" s="1"/>
  <c r="CC89" i="2"/>
  <c r="CS90" i="1"/>
  <c r="CS42" i="1"/>
  <c r="EF155" i="2"/>
  <c r="EF154" i="2" s="1"/>
  <c r="EF145" i="2"/>
  <c r="CC89" i="1"/>
  <c r="CC125" i="1"/>
  <c r="CC124" i="1" s="1"/>
  <c r="CS125" i="1" l="1"/>
  <c r="CS124" i="1" s="1"/>
  <c r="CS89" i="1"/>
  <c r="CS125" i="2"/>
  <c r="CS124" i="2" s="1"/>
  <c r="CS8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<sst xmlns="http://schemas.openxmlformats.org/spreadsheetml/2006/main" count="1520" uniqueCount="46">
  <si>
    <t>LOCATION:</t>
  </si>
  <si>
    <t>Direction :</t>
  </si>
  <si>
    <t>VEHICLE CLASSIFICATION</t>
  </si>
  <si>
    <t>TOTAL</t>
  </si>
  <si>
    <t>VEHICLE FLOWS</t>
  </si>
  <si>
    <t>AVERAGE SPEEDS</t>
  </si>
  <si>
    <t>SPEED SUMMARY</t>
  </si>
  <si>
    <t>Hr Ending</t>
  </si>
  <si>
    <t>WEEKDAY AVERAGE</t>
  </si>
  <si>
    <t>WEEK AVERAGE</t>
  </si>
  <si>
    <t>SPEED (MPH)</t>
  </si>
  <si>
    <t>CAR / LGV / CARAVAN</t>
  </si>
  <si>
    <t>OGV1 / BUS</t>
  </si>
  <si>
    <t>OGV2</t>
  </si>
  <si>
    <t>0-30</t>
  </si>
  <si>
    <t>31-45</t>
  </si>
  <si>
    <t>7-19</t>
  </si>
  <si>
    <t>-</t>
  </si>
  <si>
    <t>46-60</t>
  </si>
  <si>
    <t>6-22</t>
  </si>
  <si>
    <t>61-120</t>
  </si>
  <si>
    <t>6-24</t>
  </si>
  <si>
    <t>0-24</t>
  </si>
  <si>
    <t>10-12</t>
  </si>
  <si>
    <t>14-16</t>
  </si>
  <si>
    <t>85TH PERCENTILE</t>
  </si>
  <si>
    <t>AVERAGE</t>
  </si>
  <si>
    <t>7 DAY AVERAGE SPEED</t>
  </si>
  <si>
    <t>7 DAY AVERAGE 85th PERCENTILE</t>
  </si>
  <si>
    <t>VEHICLE SPEED (MPH)</t>
  </si>
  <si>
    <t>0-10</t>
  </si>
  <si>
    <t>11-20</t>
  </si>
  <si>
    <t>21-30</t>
  </si>
  <si>
    <t>31-35</t>
  </si>
  <si>
    <t>36-40</t>
  </si>
  <si>
    <t>41-45</t>
  </si>
  <si>
    <t>46-50</t>
  </si>
  <si>
    <t>51-55</t>
  </si>
  <si>
    <t>56-60</t>
  </si>
  <si>
    <t>61-70</t>
  </si>
  <si>
    <t>71-80</t>
  </si>
  <si>
    <t>81-120</t>
  </si>
  <si>
    <t>Automatic Classified Counts, Darfield</t>
  </si>
  <si>
    <t>PITT STREET</t>
  </si>
  <si>
    <t>WESTBOUND</t>
  </si>
  <si>
    <t>EASTBOUND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</si>
</sst>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 m\o\n\th\ yyyy"/>
    <numFmt numFmtId="165" formatCode="d\-mmm\-yy"/>
    <numFmt numFmtId="166" formatCode="0.0"/>
    <numFmt numFmtId="167" formatCode="h:mm"/>
  </numFmts>
  <fonts count="23" x14ac:knownFonts="1">
    <font>
      <sz val="10"/>
      <name val="Arial"/>
    </font>
    <font>
      <sz val="14"/>
      <color indexed="8"/>
      <name val="Franklin Gothic Book"/>
      <family val="2"/>
    </font>
    <font>
      <sz val="8"/>
      <name val="Franklin Gothic Book"/>
      <family val="2"/>
    </font>
    <font>
      <sz val="14"/>
      <name val="Franklin Gothic Book"/>
      <family val="2"/>
    </font>
    <font>
      <sz val="10"/>
      <name val="Franklin Gothic Book"/>
      <family val="2"/>
    </font>
    <font>
      <sz val="8"/>
      <color indexed="23"/>
      <name val="Franklin Gothic Book"/>
      <family val="2"/>
    </font>
    <font>
      <sz val="8"/>
      <color indexed="12"/>
      <name val="Franklin Gothic Book"/>
      <family val="2"/>
    </font>
    <font>
      <sz val="8"/>
      <color indexed="8"/>
      <name val="Franklin Gothic Book"/>
      <family val="2"/>
    </font>
    <font>
      <sz val="8"/>
      <color indexed="10"/>
      <name val="Franklin Gothic Book"/>
      <family val="2"/>
    </font>
    <font>
      <sz val="10"/>
      <color indexed="12"/>
      <name val="Franklin Gothic Book"/>
      <family val="2"/>
    </font>
    <font>
      <sz val="7"/>
      <color indexed="12"/>
      <name val="Franklin Gothic Book"/>
      <family val="2"/>
    </font>
    <font>
      <sz val="7"/>
      <color indexed="10"/>
      <name val="Franklin Gothic Book"/>
      <family val="2"/>
    </font>
    <font>
      <sz val="6"/>
      <color indexed="12"/>
      <name val="Franklin Gothic Book"/>
      <family val="2"/>
    </font>
    <font>
      <sz val="7.5"/>
      <color indexed="17"/>
      <name val="Franklin Gothic Book"/>
      <family val="2"/>
    </font>
    <font>
      <sz val="8"/>
      <color indexed="17"/>
      <name val="Franklin Gothic Book"/>
      <family val="2"/>
    </font>
    <font>
      <sz val="10"/>
      <color indexed="10"/>
      <name val="Franklin Gothic Book"/>
      <family val="2"/>
    </font>
    <font>
      <sz val="7.5"/>
      <color indexed="61"/>
      <name val="Franklin Gothic Book"/>
      <family val="2"/>
    </font>
    <font>
      <sz val="8"/>
      <color indexed="61"/>
      <name val="Franklin Gothic Book"/>
      <family val="2"/>
    </font>
    <font>
      <sz val="7.5"/>
      <color indexed="53"/>
      <name val="Franklin Gothic Book"/>
      <family val="2"/>
    </font>
    <font>
      <sz val="8"/>
      <color indexed="53"/>
      <name val="Franklin Gothic Book"/>
      <family val="2"/>
    </font>
    <font>
      <sz val="7.5"/>
      <color indexed="63"/>
      <name val="Franklin Gothic Book"/>
      <family val="2"/>
    </font>
    <font>
      <sz val="8"/>
      <color indexed="63"/>
      <name val="Franklin Gothic Book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lightUp">
        <fgColor indexed="9"/>
        <bgColor indexed="4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right" vertical="center" shrinkToFi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 shrinkToFit="1"/>
      <protection hidden="1"/>
    </xf>
    <xf numFmtId="0" fontId="2" fillId="0" borderId="0" xfId="0" applyFont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 shrinkToFit="1"/>
      <protection hidden="1"/>
    </xf>
    <xf numFmtId="164" fontId="6" fillId="2" borderId="1" xfId="0" applyNumberFormat="1" applyFont="1" applyFill="1" applyBorder="1" applyAlignment="1" applyProtection="1">
      <alignment horizontal="center" vertical="center"/>
      <protection hidden="1"/>
    </xf>
    <xf numFmtId="14" fontId="6" fillId="2" borderId="6" xfId="0" applyNumberFormat="1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164" fontId="6" fillId="0" borderId="1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165" fontId="6" fillId="0" borderId="6" xfId="0" applyNumberFormat="1" applyFont="1" applyBorder="1" applyAlignment="1" applyProtection="1">
      <alignment horizontal="center" vertical="center"/>
      <protection locked="0"/>
    </xf>
    <xf numFmtId="165" fontId="6" fillId="0" borderId="6" xfId="0" applyNumberFormat="1" applyFont="1" applyBorder="1" applyAlignment="1" applyProtection="1">
      <alignment horizontal="center" vertical="center"/>
      <protection hidden="1"/>
    </xf>
    <xf numFmtId="165" fontId="6" fillId="2" borderId="6" xfId="0" applyNumberFormat="1" applyFont="1" applyFill="1" applyBorder="1" applyAlignment="1" applyProtection="1">
      <alignment horizontal="center" vertical="center"/>
      <protection locked="0"/>
    </xf>
    <xf numFmtId="165" fontId="6" fillId="2" borderId="6" xfId="0" applyNumberFormat="1" applyFont="1" applyFill="1" applyBorder="1" applyAlignment="1" applyProtection="1">
      <alignment horizontal="center" vertical="center"/>
      <protection hidden="1"/>
    </xf>
    <xf numFmtId="1" fontId="2" fillId="0" borderId="9" xfId="0" applyNumberFormat="1" applyFont="1" applyBorder="1" applyAlignment="1" applyProtection="1">
      <alignment horizontal="center" vertical="center"/>
      <protection hidden="1"/>
    </xf>
    <xf numFmtId="1" fontId="6" fillId="0" borderId="9" xfId="0" applyNumberFormat="1" applyFont="1" applyBorder="1" applyAlignment="1" applyProtection="1">
      <alignment horizontal="center" vertical="center"/>
      <protection hidden="1"/>
    </xf>
    <xf numFmtId="1" fontId="8" fillId="0" borderId="2" xfId="0" applyNumberFormat="1" applyFont="1" applyBorder="1" applyAlignment="1" applyProtection="1">
      <alignment horizontal="center" vertical="center"/>
      <protection hidden="1"/>
    </xf>
    <xf numFmtId="166" fontId="2" fillId="0" borderId="2" xfId="0" applyNumberFormat="1" applyFont="1" applyBorder="1" applyAlignment="1" applyProtection="1">
      <alignment horizontal="center" vertical="center"/>
      <protection hidden="1"/>
    </xf>
    <xf numFmtId="1" fontId="2" fillId="0" borderId="2" xfId="0" applyNumberFormat="1" applyFont="1" applyBorder="1" applyAlignment="1" applyProtection="1">
      <alignment horizontal="center" vertical="center"/>
      <protection hidden="1"/>
    </xf>
    <xf numFmtId="165" fontId="8" fillId="2" borderId="2" xfId="0" applyNumberFormat="1" applyFont="1" applyFill="1" applyBorder="1" applyAlignment="1" applyProtection="1">
      <alignment horizontal="center" vertical="center"/>
      <protection hidden="1"/>
    </xf>
    <xf numFmtId="1" fontId="2" fillId="3" borderId="2" xfId="0" applyNumberFormat="1" applyFont="1" applyFill="1" applyBorder="1" applyAlignment="1" applyProtection="1">
      <alignment horizontal="center" vertical="center"/>
      <protection hidden="1"/>
    </xf>
    <xf numFmtId="49" fontId="6" fillId="2" borderId="2" xfId="0" applyNumberFormat="1" applyFont="1" applyFill="1" applyBorder="1" applyAlignment="1" applyProtection="1">
      <alignment horizontal="center" vertical="center"/>
      <protection hidden="1"/>
    </xf>
    <xf numFmtId="1" fontId="6" fillId="2" borderId="2" xfId="0" applyNumberFormat="1" applyFont="1" applyFill="1" applyBorder="1" applyAlignment="1" applyProtection="1">
      <alignment horizontal="center" vertical="center"/>
      <protection hidden="1"/>
    </xf>
    <xf numFmtId="1" fontId="8" fillId="3" borderId="2" xfId="0" applyNumberFormat="1" applyFont="1" applyFill="1" applyBorder="1" applyAlignment="1" applyProtection="1">
      <alignment horizontal="center" vertical="center"/>
      <protection hidden="1"/>
    </xf>
    <xf numFmtId="164" fontId="6" fillId="0" borderId="0" xfId="0" applyNumberFormat="1" applyFont="1" applyAlignment="1" applyProtection="1">
      <alignment horizontal="center" vertical="center"/>
      <protection hidden="1"/>
    </xf>
    <xf numFmtId="165" fontId="6" fillId="0" borderId="0" xfId="0" applyNumberFormat="1" applyFont="1" applyAlignment="1" applyProtection="1">
      <alignment horizontal="center" vertical="center"/>
      <protection locked="0"/>
    </xf>
    <xf numFmtId="164" fontId="9" fillId="0" borderId="0" xfId="0" applyNumberFormat="1" applyFont="1" applyAlignment="1" applyProtection="1">
      <alignment vertical="center"/>
      <protection hidden="1"/>
    </xf>
    <xf numFmtId="167" fontId="13" fillId="2" borderId="2" xfId="0" applyNumberFormat="1" applyFont="1" applyFill="1" applyBorder="1" applyAlignment="1" applyProtection="1">
      <alignment horizontal="center" vertical="center"/>
      <protection hidden="1"/>
    </xf>
    <xf numFmtId="1" fontId="14" fillId="2" borderId="2" xfId="0" applyNumberFormat="1" applyFont="1" applyFill="1" applyBorder="1" applyAlignment="1" applyProtection="1">
      <alignment horizontal="center" vertical="center"/>
      <protection hidden="1"/>
    </xf>
    <xf numFmtId="1" fontId="4" fillId="0" borderId="0" xfId="0" applyNumberFormat="1" applyFont="1" applyProtection="1">
      <protection hidden="1"/>
    </xf>
    <xf numFmtId="1" fontId="15" fillId="0" borderId="0" xfId="0" applyNumberFormat="1" applyFont="1" applyProtection="1">
      <protection hidden="1"/>
    </xf>
    <xf numFmtId="1" fontId="0" fillId="0" borderId="0" xfId="0" applyNumberFormat="1" applyProtection="1">
      <protection hidden="1"/>
    </xf>
    <xf numFmtId="167" fontId="16" fillId="2" borderId="2" xfId="0" applyNumberFormat="1" applyFont="1" applyFill="1" applyBorder="1" applyAlignment="1" applyProtection="1">
      <alignment horizontal="center" vertical="center"/>
      <protection hidden="1"/>
    </xf>
    <xf numFmtId="1" fontId="17" fillId="2" borderId="2" xfId="0" applyNumberFormat="1" applyFont="1" applyFill="1" applyBorder="1" applyAlignment="1" applyProtection="1">
      <alignment horizontal="center" vertical="center"/>
      <protection hidden="1"/>
    </xf>
    <xf numFmtId="1" fontId="8" fillId="2" borderId="2" xfId="0" applyNumberFormat="1" applyFont="1" applyFill="1" applyBorder="1" applyAlignment="1" applyProtection="1">
      <alignment horizontal="center" vertical="center"/>
      <protection hidden="1"/>
    </xf>
    <xf numFmtId="166" fontId="6" fillId="2" borderId="2" xfId="0" applyNumberFormat="1" applyFont="1" applyFill="1" applyBorder="1" applyAlignment="1" applyProtection="1">
      <alignment horizontal="center" vertical="center"/>
      <protection hidden="1"/>
    </xf>
    <xf numFmtId="167" fontId="18" fillId="2" borderId="2" xfId="0" applyNumberFormat="1" applyFont="1" applyFill="1" applyBorder="1" applyAlignment="1" applyProtection="1">
      <alignment horizontal="center" vertical="center"/>
      <protection hidden="1"/>
    </xf>
    <xf numFmtId="1" fontId="19" fillId="2" borderId="2" xfId="0" applyNumberFormat="1" applyFont="1" applyFill="1" applyBorder="1" applyAlignment="1" applyProtection="1">
      <alignment horizontal="center" vertical="center"/>
      <protection hidden="1"/>
    </xf>
    <xf numFmtId="167" fontId="20" fillId="2" borderId="2" xfId="0" applyNumberFormat="1" applyFont="1" applyFill="1" applyBorder="1" applyAlignment="1" applyProtection="1">
      <alignment horizontal="center" vertical="center"/>
      <protection hidden="1"/>
    </xf>
    <xf numFmtId="1" fontId="21" fillId="2" borderId="2" xfId="0" applyNumberFormat="1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vertical="center"/>
      <protection hidden="1"/>
    </xf>
    <xf numFmtId="0" fontId="15" fillId="2" borderId="11" xfId="0" applyFont="1" applyFill="1" applyBorder="1" applyAlignment="1" applyProtection="1">
      <alignment vertical="center"/>
      <protection hidden="1"/>
    </xf>
    <xf numFmtId="0" fontId="15" fillId="2" borderId="12" xfId="0" applyFont="1" applyFill="1" applyBorder="1" applyAlignment="1" applyProtection="1">
      <alignment vertical="center"/>
      <protection hidden="1"/>
    </xf>
    <xf numFmtId="0" fontId="22" fillId="2" borderId="11" xfId="0" applyFont="1" applyFill="1" applyBorder="1" applyProtection="1">
      <protection hidden="1"/>
    </xf>
    <xf numFmtId="0" fontId="22" fillId="2" borderId="12" xfId="0" applyFont="1" applyFill="1" applyBorder="1" applyProtection="1"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center" vertical="center"/>
    </xf>
    <xf numFmtId="164" fontId="8" fillId="2" borderId="1" xfId="0" applyNumberFormat="1" applyFont="1" applyFill="1" applyBorder="1" applyAlignment="1" applyProtection="1">
      <alignment horizontal="center" vertical="center"/>
      <protection hidden="1"/>
    </xf>
    <xf numFmtId="164" fontId="8" fillId="2" borderId="6" xfId="0" applyNumberFormat="1" applyFont="1" applyFill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/>
      <protection hidden="1"/>
    </xf>
    <xf numFmtId="0" fontId="6" fillId="2" borderId="12" xfId="0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164" fontId="10" fillId="0" borderId="1" xfId="0" applyNumberFormat="1" applyFont="1" applyBorder="1" applyAlignment="1" applyProtection="1">
      <alignment horizontal="center" vertical="center" wrapText="1"/>
      <protection hidden="1"/>
    </xf>
    <xf numFmtId="164" fontId="10" fillId="0" borderId="6" xfId="0" applyNumberFormat="1" applyFont="1" applyBorder="1" applyAlignment="1" applyProtection="1">
      <alignment horizontal="center" vertical="center" wrapText="1"/>
      <protection hidden="1"/>
    </xf>
    <xf numFmtId="164" fontId="11" fillId="0" borderId="1" xfId="0" applyNumberFormat="1" applyFont="1" applyBorder="1" applyAlignment="1" applyProtection="1">
      <alignment horizontal="center" vertical="center" wrapText="1"/>
      <protection hidden="1"/>
    </xf>
    <xf numFmtId="164" fontId="11" fillId="0" borderId="6" xfId="0" applyNumberFormat="1" applyFont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6" xfId="0" applyFont="1" applyFill="1" applyBorder="1" applyAlignment="1" applyProtection="1">
      <alignment horizontal="center" vertical="center" wrapText="1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8" fillId="3" borderId="6" xfId="0" applyFont="1" applyFill="1" applyBorder="1" applyAlignment="1" applyProtection="1">
      <alignment horizontal="center" vertical="center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12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13" xfId="0" applyFont="1" applyFill="1" applyBorder="1" applyAlignment="1" applyProtection="1">
      <alignment horizontal="center" vertical="center"/>
      <protection hidden="1"/>
    </xf>
    <xf numFmtId="0" fontId="8" fillId="2" borderId="6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2">
    <dxf>
      <fill>
        <patternFill>
          <bgColor indexed="52"/>
        </patternFill>
      </fill>
    </dxf>
    <dxf>
      <fill>
        <patternFill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Automatic Classified Counts</a:t>
            </a:r>
          </a:p>
        </c:rich>
      </c:tx>
      <c:layout>
        <c:manualLayout>
          <c:xMode val="edge"/>
          <c:yMode val="edge"/>
          <c:x val="0.32114467408585057"/>
          <c:y val="3.1042128603104215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hPercent val="71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246422893481717E-2"/>
          <c:y val="8.8691892032345693E-3"/>
          <c:w val="0.88076311605723367"/>
          <c:h val="0.93348216364043834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'9th - 15th'!$DI$118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- 15th'!$DJ$118:$DP$118</c:f>
              <c:numCache>
                <c:formatCode>0</c:formatCode>
                <c:ptCount val="7"/>
                <c:pt idx="0">
                  <c:v>859</c:v>
                </c:pt>
                <c:pt idx="1">
                  <c:v>1616</c:v>
                </c:pt>
                <c:pt idx="2">
                  <c:v>1636</c:v>
                </c:pt>
                <c:pt idx="3">
                  <c:v>1661</c:v>
                </c:pt>
                <c:pt idx="4">
                  <c:v>1719</c:v>
                </c:pt>
                <c:pt idx="5">
                  <c:v>1702</c:v>
                </c:pt>
                <c:pt idx="6">
                  <c:v>1345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9A-41C4-A228-EEE93990C3A6}"/>
            </c:ext>
          </c:extLst>
        </c:ser>
        <c:ser>
          <c:idx val="1"/>
          <c:order val="1"/>
          <c:tx>
            <c:strRef>
              <c:f>'9th - 15th'!$DI$119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- 15th'!$DJ$119:$DP$119</c:f>
              <c:numCache>
                <c:formatCode>0</c:formatCode>
                <c:ptCount val="7"/>
                <c:pt idx="0">
                  <c:v>984</c:v>
                </c:pt>
                <c:pt idx="1">
                  <c:v>1839</c:v>
                </c:pt>
                <c:pt idx="2">
                  <c:v>1823</c:v>
                </c:pt>
                <c:pt idx="3">
                  <c:v>1885</c:v>
                </c:pt>
                <c:pt idx="4">
                  <c:v>1978</c:v>
                </c:pt>
                <c:pt idx="5">
                  <c:v>1912</c:v>
                </c:pt>
                <c:pt idx="6">
                  <c:v>1505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9A-41C4-A228-EEE93990C3A6}"/>
            </c:ext>
          </c:extLst>
        </c:ser>
        <c:ser>
          <c:idx val="2"/>
          <c:order val="2"/>
          <c:tx>
            <c:strRef>
              <c:f>'9th - 15th'!$DI$120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- 15th'!$DJ$120:$DP$120</c:f>
              <c:numCache>
                <c:formatCode>0</c:formatCode>
                <c:ptCount val="7"/>
                <c:pt idx="0">
                  <c:v>1003</c:v>
                </c:pt>
                <c:pt idx="1">
                  <c:v>1868</c:v>
                </c:pt>
                <c:pt idx="2">
                  <c:v>1871</c:v>
                </c:pt>
                <c:pt idx="3">
                  <c:v>1929</c:v>
                </c:pt>
                <c:pt idx="4">
                  <c:v>2024</c:v>
                </c:pt>
                <c:pt idx="5">
                  <c:v>1954</c:v>
                </c:pt>
                <c:pt idx="6">
                  <c:v>1547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9A-41C4-A228-EEE93990C3A6}"/>
            </c:ext>
          </c:extLst>
        </c:ser>
        <c:ser>
          <c:idx val="3"/>
          <c:order val="3"/>
          <c:tx>
            <c:strRef>
              <c:f>'9th - 15th'!$DI$121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- 15th'!$DJ$121:$DP$121</c:f>
              <c:numCache>
                <c:formatCode>0</c:formatCode>
                <c:ptCount val="7"/>
                <c:pt idx="0">
                  <c:v>1049</c:v>
                </c:pt>
                <c:pt idx="1">
                  <c:v>1904</c:v>
                </c:pt>
                <c:pt idx="2">
                  <c:v>1894</c:v>
                </c:pt>
                <c:pt idx="3">
                  <c:v>1969</c:v>
                </c:pt>
                <c:pt idx="4">
                  <c:v>2051</c:v>
                </c:pt>
                <c:pt idx="5">
                  <c:v>1989</c:v>
                </c:pt>
                <c:pt idx="6">
                  <c:v>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9A-41C4-A228-EEE93990C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8146560"/>
        <c:axId val="119676928"/>
        <c:axId val="11507904"/>
      </c:bar3DChart>
      <c:catAx>
        <c:axId val="9814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1967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67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98146560"/>
        <c:crosses val="autoZero"/>
        <c:crossBetween val="between"/>
      </c:valAx>
      <c:serAx>
        <c:axId val="115079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19676928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55" verticalDpi="355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Automatic Classified Counts</a:t>
            </a:r>
          </a:p>
        </c:rich>
      </c:tx>
      <c:layout>
        <c:manualLayout>
          <c:xMode val="edge"/>
          <c:yMode val="edge"/>
          <c:x val="0.32006386144407106"/>
          <c:y val="3.0973451327433628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hPercent val="72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0955453631516871E-2"/>
          <c:y val="1.1061946902654867E-2"/>
          <c:w val="0.87420450136571126"/>
          <c:h val="0.9358407079646017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'9th - 15th'!$DI$36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- 15th'!$DJ$9:$DP$9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- 15th'!$DJ$36:$DP$36</c:f>
              <c:numCache>
                <c:formatCode>0</c:formatCode>
                <c:ptCount val="7"/>
                <c:pt idx="0">
                  <c:v>814</c:v>
                </c:pt>
                <c:pt idx="1">
                  <c:v>1621</c:v>
                </c:pt>
                <c:pt idx="2">
                  <c:v>1742</c:v>
                </c:pt>
                <c:pt idx="3">
                  <c:v>1759</c:v>
                </c:pt>
                <c:pt idx="4">
                  <c:v>1761</c:v>
                </c:pt>
                <c:pt idx="5">
                  <c:v>1681</c:v>
                </c:pt>
                <c:pt idx="6">
                  <c:v>1193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15-4D44-8D1E-1C6CDDA92915}"/>
            </c:ext>
          </c:extLst>
        </c:ser>
        <c:ser>
          <c:idx val="1"/>
          <c:order val="1"/>
          <c:tx>
            <c:strRef>
              <c:f>'9th - 15th'!$DI$37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- 15th'!$DJ$9:$DP$9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- 15th'!$DJ$37:$DP$37</c:f>
              <c:numCache>
                <c:formatCode>0</c:formatCode>
                <c:ptCount val="7"/>
                <c:pt idx="0">
                  <c:v>916</c:v>
                </c:pt>
                <c:pt idx="1">
                  <c:v>1826</c:v>
                </c:pt>
                <c:pt idx="2">
                  <c:v>1919</c:v>
                </c:pt>
                <c:pt idx="3">
                  <c:v>1946</c:v>
                </c:pt>
                <c:pt idx="4">
                  <c:v>1972</c:v>
                </c:pt>
                <c:pt idx="5">
                  <c:v>1873</c:v>
                </c:pt>
                <c:pt idx="6">
                  <c:v>1335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15-4D44-8D1E-1C6CDDA92915}"/>
            </c:ext>
          </c:extLst>
        </c:ser>
        <c:ser>
          <c:idx val="2"/>
          <c:order val="2"/>
          <c:tx>
            <c:strRef>
              <c:f>'9th - 15th'!$DI$38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- 15th'!$DJ$9:$DP$9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- 15th'!$DJ$38:$DP$38</c:f>
              <c:numCache>
                <c:formatCode>0</c:formatCode>
                <c:ptCount val="7"/>
                <c:pt idx="0">
                  <c:v>933</c:v>
                </c:pt>
                <c:pt idx="1">
                  <c:v>1848</c:v>
                </c:pt>
                <c:pt idx="2">
                  <c:v>1950</c:v>
                </c:pt>
                <c:pt idx="3">
                  <c:v>1984</c:v>
                </c:pt>
                <c:pt idx="4">
                  <c:v>2007</c:v>
                </c:pt>
                <c:pt idx="5">
                  <c:v>1910</c:v>
                </c:pt>
                <c:pt idx="6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15-4D44-8D1E-1C6CDDA92915}"/>
            </c:ext>
          </c:extLst>
        </c:ser>
        <c:ser>
          <c:idx val="3"/>
          <c:order val="3"/>
          <c:tx>
            <c:strRef>
              <c:f>'9th - 15th'!$DI$39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- 15th'!$DJ$9:$DP$9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- 15th'!$DJ$39:$DP$39</c:f>
              <c:numCache>
                <c:formatCode>0</c:formatCode>
                <c:ptCount val="7"/>
                <c:pt idx="0">
                  <c:v>969</c:v>
                </c:pt>
                <c:pt idx="1">
                  <c:v>1886</c:v>
                </c:pt>
                <c:pt idx="2">
                  <c:v>1981</c:v>
                </c:pt>
                <c:pt idx="3">
                  <c:v>2024</c:v>
                </c:pt>
                <c:pt idx="4">
                  <c:v>2046</c:v>
                </c:pt>
                <c:pt idx="5">
                  <c:v>1950</c:v>
                </c:pt>
                <c:pt idx="6">
                  <c:v>1402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15-4D44-8D1E-1C6CDDA92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27616"/>
        <c:axId val="172831872"/>
        <c:axId val="55781568"/>
      </c:bar3DChart>
      <c:catAx>
        <c:axId val="14012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28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3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40127616"/>
        <c:crosses val="autoZero"/>
        <c:crossBetween val="between"/>
      </c:valAx>
      <c:serAx>
        <c:axId val="557815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2831872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t>Automatic Classified Counts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30"/>
      <c:hPercent val="500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'9th - 15th'!$DI$118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- 15th'!$DJ$118:$DP$118</c:f>
              <c:numCache>
                <c:formatCode>0</c:formatCode>
                <c:ptCount val="7"/>
                <c:pt idx="0">
                  <c:v>859</c:v>
                </c:pt>
                <c:pt idx="1">
                  <c:v>1616</c:v>
                </c:pt>
                <c:pt idx="2">
                  <c:v>1636</c:v>
                </c:pt>
                <c:pt idx="3">
                  <c:v>1661</c:v>
                </c:pt>
                <c:pt idx="4">
                  <c:v>1719</c:v>
                </c:pt>
                <c:pt idx="5">
                  <c:v>1702</c:v>
                </c:pt>
                <c:pt idx="6">
                  <c:v>1345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3-4F67-B54F-3B5771B76B75}"/>
            </c:ext>
          </c:extLst>
        </c:ser>
        <c:ser>
          <c:idx val="1"/>
          <c:order val="1"/>
          <c:tx>
            <c:strRef>
              <c:f>'9th - 15th'!$DI$119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- 15th'!$DJ$119:$DP$119</c:f>
              <c:numCache>
                <c:formatCode>0</c:formatCode>
                <c:ptCount val="7"/>
                <c:pt idx="0">
                  <c:v>984</c:v>
                </c:pt>
                <c:pt idx="1">
                  <c:v>1839</c:v>
                </c:pt>
                <c:pt idx="2">
                  <c:v>1823</c:v>
                </c:pt>
                <c:pt idx="3">
                  <c:v>1885</c:v>
                </c:pt>
                <c:pt idx="4">
                  <c:v>1978</c:v>
                </c:pt>
                <c:pt idx="5">
                  <c:v>1912</c:v>
                </c:pt>
                <c:pt idx="6">
                  <c:v>1505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B3-4F67-B54F-3B5771B76B75}"/>
            </c:ext>
          </c:extLst>
        </c:ser>
        <c:ser>
          <c:idx val="2"/>
          <c:order val="2"/>
          <c:tx>
            <c:strRef>
              <c:f>'9th - 15th'!$DI$120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- 15th'!$DJ$120:$DP$120</c:f>
              <c:numCache>
                <c:formatCode>0</c:formatCode>
                <c:ptCount val="7"/>
                <c:pt idx="0">
                  <c:v>1003</c:v>
                </c:pt>
                <c:pt idx="1">
                  <c:v>1868</c:v>
                </c:pt>
                <c:pt idx="2">
                  <c:v>1871</c:v>
                </c:pt>
                <c:pt idx="3">
                  <c:v>1929</c:v>
                </c:pt>
                <c:pt idx="4">
                  <c:v>2024</c:v>
                </c:pt>
                <c:pt idx="5">
                  <c:v>1954</c:v>
                </c:pt>
                <c:pt idx="6">
                  <c:v>1547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B3-4F67-B54F-3B5771B76B75}"/>
            </c:ext>
          </c:extLst>
        </c:ser>
        <c:ser>
          <c:idx val="3"/>
          <c:order val="3"/>
          <c:tx>
            <c:strRef>
              <c:f>'9th - 15th'!$DI$121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'9th - 15th'!$DJ$91:$DP$91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'9th - 15th'!$DJ$121:$DP$121</c:f>
              <c:numCache>
                <c:formatCode>0</c:formatCode>
                <c:ptCount val="7"/>
                <c:pt idx="0">
                  <c:v>1049</c:v>
                </c:pt>
                <c:pt idx="1">
                  <c:v>1904</c:v>
                </c:pt>
                <c:pt idx="2">
                  <c:v>1894</c:v>
                </c:pt>
                <c:pt idx="3">
                  <c:v>1969</c:v>
                </c:pt>
                <c:pt idx="4">
                  <c:v>2051</c:v>
                </c:pt>
                <c:pt idx="5">
                  <c:v>1989</c:v>
                </c:pt>
                <c:pt idx="6">
                  <c:v>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B3-4F67-B54F-3B5771B76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8005120"/>
        <c:axId val="178006656"/>
        <c:axId val="98058688"/>
      </c:bar3DChart>
      <c:catAx>
        <c:axId val="17800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800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0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8005120"/>
        <c:crosses val="autoZero"/>
        <c:crossBetween val="between"/>
      </c:valAx>
      <c:serAx>
        <c:axId val="980586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8006656"/>
        <c:crosses val="autoZero"/>
        <c:tickLblSkip val="16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064-42EE-8713-5915416E116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064-42EE-8713-5915416E116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B064-42EE-8713-5915416E116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064-42EE-8713-5915416E1163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- 15th'!$EG$11:$EG$14</c:f>
              <c:numCache>
                <c:formatCode>0</c:formatCode>
                <c:ptCount val="4"/>
                <c:pt idx="0">
                  <c:v>351</c:v>
                </c:pt>
                <c:pt idx="1">
                  <c:v>602</c:v>
                </c:pt>
                <c:pt idx="2">
                  <c:v>16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064-42EE-8713-5915416E1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55" verticalDpi="355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492-4C58-8BEC-253DEE92988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492-4C58-8BEC-253DEE92988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492-4C58-8BEC-253DEE92988F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492-4C58-8BEC-253DEE92988F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- 15th'!$EG$93:$EG$96</c:f>
              <c:numCache>
                <c:formatCode>0</c:formatCode>
                <c:ptCount val="4"/>
                <c:pt idx="0">
                  <c:v>333</c:v>
                </c:pt>
                <c:pt idx="1">
                  <c:v>695</c:v>
                </c:pt>
                <c:pt idx="2">
                  <c:v>20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492-4C58-8BEC-253DEE929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30655754915881417"/>
          <c:y val="3.582089552238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7213168555622885E-2"/>
          <c:y val="0.22686567164179106"/>
          <c:w val="0.77704980232598164"/>
          <c:h val="0.564179104477611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F99-44E9-A483-9E172D26B20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F99-44E9-A483-9E172D26B20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F99-44E9-A483-9E172D26B202}"/>
              </c:ext>
            </c:extLst>
          </c:dPt>
          <c:cat>
            <c:strRef>
              <c:f>'9th - 15th'!$ER$9:$ET$10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'9th - 15th'!$ER$47:$ET$47</c:f>
              <c:numCache>
                <c:formatCode>0</c:formatCode>
                <c:ptCount val="3"/>
                <c:pt idx="0">
                  <c:v>1350.5714285714287</c:v>
                </c:pt>
                <c:pt idx="1">
                  <c:v>158.42857142857142</c:v>
                </c:pt>
                <c:pt idx="2">
                  <c:v>1.1428571428571428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F99-44E9-A483-9E172D26B202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99-44E9-A483-9E172D26B202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8-2F99-44E9-A483-9E172D26B20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2F99-44E9-A483-9E172D26B202}"/>
              </c:ext>
            </c:extLst>
          </c:dPt>
          <c:cat>
            <c:strRef>
              <c:f>'9th - 15th'!$ER$9:$ET$10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'9th - 15th'!$ER$48:$ET$48</c:f>
              <c:numCache>
                <c:formatCode>0</c:formatCode>
                <c:ptCount val="3"/>
                <c:pt idx="0">
                  <c:v>1510.5714285714287</c:v>
                </c:pt>
                <c:pt idx="1">
                  <c:v>172.14285714285714</c:v>
                </c:pt>
                <c:pt idx="2">
                  <c:v>1.1428571428571428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F99-44E9-A483-9E172D26B202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F99-44E9-A483-9E172D26B20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F99-44E9-A483-9E172D26B202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2F99-44E9-A483-9E172D26B202}"/>
              </c:ext>
            </c:extLst>
          </c:dPt>
          <c:cat>
            <c:strRef>
              <c:f>'9th - 15th'!$ER$9:$ET$10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'9th - 15th'!$ER$49:$ET$49</c:f>
              <c:numCache>
                <c:formatCode>0</c:formatCode>
                <c:ptCount val="3"/>
                <c:pt idx="0">
                  <c:v>1540.5714285714287</c:v>
                </c:pt>
                <c:pt idx="1">
                  <c:v>173.28571428571428</c:v>
                </c:pt>
                <c:pt idx="2">
                  <c:v>1.1428571428571428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F99-44E9-A483-9E172D26B202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F99-44E9-A483-9E172D26B20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F99-44E9-A483-9E172D26B20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F99-44E9-A483-9E172D26B202}"/>
              </c:ext>
            </c:extLst>
          </c:dPt>
          <c:cat>
            <c:strRef>
              <c:f>'9th - 15th'!$ER$9:$ET$10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'9th - 15th'!$ER$50:$ET$50</c:f>
              <c:numCache>
                <c:formatCode>0</c:formatCode>
                <c:ptCount val="3"/>
                <c:pt idx="0">
                  <c:v>1570.7142857142858</c:v>
                </c:pt>
                <c:pt idx="1">
                  <c:v>179.28571428571428</c:v>
                </c:pt>
                <c:pt idx="2">
                  <c:v>1.1428571428571428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F99-44E9-A483-9E172D26B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55744589303386"/>
          <c:y val="0.53731343283582089"/>
          <c:w val="0.17049197538832239"/>
          <c:h val="0.397014925373134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Franklin Gothic Book"/>
              <a:ea typeface="Franklin Gothic Book"/>
              <a:cs typeface="Franklin Gothic Book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30655754915881417"/>
          <c:y val="3.582089552238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7213168555622885E-2"/>
          <c:y val="0.22686567164179106"/>
          <c:w val="0.77704980232598164"/>
          <c:h val="0.564179104477611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E0-4117-98F3-A7AE038BE90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AE0-4117-98F3-A7AE038BE90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4AE0-4117-98F3-A7AE038BE90F}"/>
              </c:ext>
            </c:extLst>
          </c:dPt>
          <c:cat>
            <c:strRef>
              <c:f>'9th - 15th'!$ER$90:$ET$91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'9th - 15th'!$ER$128:$ET$128</c:f>
              <c:numCache>
                <c:formatCode>0</c:formatCode>
                <c:ptCount val="3"/>
                <c:pt idx="0">
                  <c:v>1377.5714285714287</c:v>
                </c:pt>
                <c:pt idx="1">
                  <c:v>127.71428571428571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E0-4117-98F3-A7AE038BE90F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E0-4117-98F3-A7AE038BE90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8-4AE0-4117-98F3-A7AE038BE90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4AE0-4117-98F3-A7AE038BE90F}"/>
              </c:ext>
            </c:extLst>
          </c:dPt>
          <c:cat>
            <c:strRef>
              <c:f>'9th - 15th'!$ER$90:$ET$91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'9th - 15th'!$ER$129:$ET$129</c:f>
              <c:numCache>
                <c:formatCode>0</c:formatCode>
                <c:ptCount val="3"/>
                <c:pt idx="0">
                  <c:v>1562.7142857142858</c:v>
                </c:pt>
                <c:pt idx="1">
                  <c:v>140.85714285714286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E0-4117-98F3-A7AE038BE90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E0-4117-98F3-A7AE038BE90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E0-4117-98F3-A7AE038BE90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4AE0-4117-98F3-A7AE038BE90F}"/>
              </c:ext>
            </c:extLst>
          </c:dPt>
          <c:cat>
            <c:strRef>
              <c:f>'9th - 15th'!$ER$90:$ET$91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'9th - 15th'!$ER$130:$ET$130</c:f>
              <c:numCache>
                <c:formatCode>0</c:formatCode>
                <c:ptCount val="3"/>
                <c:pt idx="0">
                  <c:v>1599.5714285714287</c:v>
                </c:pt>
                <c:pt idx="1">
                  <c:v>142.57142857142858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AE0-4117-98F3-A7AE038BE90F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AE0-4117-98F3-A7AE038BE90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AE0-4117-98F3-A7AE038BE90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AE0-4117-98F3-A7AE038BE90F}"/>
              </c:ext>
            </c:extLst>
          </c:dPt>
          <c:cat>
            <c:strRef>
              <c:f>'9th - 15th'!$ER$90:$ET$91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'9th - 15th'!$ER$131:$ET$131</c:f>
              <c:numCache>
                <c:formatCode>0</c:formatCode>
                <c:ptCount val="3"/>
                <c:pt idx="0">
                  <c:v>1631.7142857142858</c:v>
                </c:pt>
                <c:pt idx="1">
                  <c:v>144.42857142857142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4AE0-4117-98F3-A7AE038BE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721380319263366"/>
          <c:y val="0.53731343283582089"/>
          <c:w val="0.17049197538832239"/>
          <c:h val="0.397014925373134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Franklin Gothic Book"/>
              <a:ea typeface="Franklin Gothic Book"/>
              <a:cs typeface="Franklin Gothic Book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4EA-46A8-B004-15984DB4304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4EA-46A8-B004-15984DB4304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4EA-46A8-B004-15984DB4304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4EA-46A8-B004-15984DB43041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- 15th'!$EH$11:$EH$14</c:f>
              <c:numCache>
                <c:formatCode>0</c:formatCode>
                <c:ptCount val="4"/>
                <c:pt idx="0">
                  <c:v>901</c:v>
                </c:pt>
                <c:pt idx="1">
                  <c:v>972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4EA-46A8-B004-15984DB4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48C-492A-902E-199458F0251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8C-492A-902E-199458F0251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48C-492A-902E-199458F0251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E48C-492A-902E-199458F02518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- 15th'!$EI$11:$EI$14</c:f>
              <c:numCache>
                <c:formatCode>0</c:formatCode>
                <c:ptCount val="4"/>
                <c:pt idx="0">
                  <c:v>1099</c:v>
                </c:pt>
                <c:pt idx="1">
                  <c:v>859</c:v>
                </c:pt>
                <c:pt idx="2">
                  <c:v>23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48C-492A-902E-199458F02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7E8-4AB8-A137-061D77CE83A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E8-4AB8-A137-061D77CE83A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7E8-4AB8-A137-061D77CE83AF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97E8-4AB8-A137-061D77CE83AF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- 15th'!$EH$93:$EH$96</c:f>
              <c:numCache>
                <c:formatCode>0</c:formatCode>
                <c:ptCount val="4"/>
                <c:pt idx="0">
                  <c:v>888</c:v>
                </c:pt>
                <c:pt idx="1">
                  <c:v>997</c:v>
                </c:pt>
                <c:pt idx="2">
                  <c:v>19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7E8-4AB8-A137-061D77CE8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55-4F00-8F0C-365271D0AA6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155-4F00-8F0C-365271D0AA6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155-4F00-8F0C-365271D0AA6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E155-4F00-8F0C-365271D0AA6B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- 15th'!$EI$93:$EI$96</c:f>
              <c:numCache>
                <c:formatCode>0</c:formatCode>
                <c:ptCount val="4"/>
                <c:pt idx="0">
                  <c:v>867</c:v>
                </c:pt>
                <c:pt idx="1">
                  <c:v>1007</c:v>
                </c:pt>
                <c:pt idx="2">
                  <c:v>20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55-4F00-8F0C-365271D0A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1D3-4857-B88E-23D570EA4325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1D3-4857-B88E-23D570EA432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1D3-4857-B88E-23D570EA432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1D3-4857-B88E-23D570EA4325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- 15th'!$EJ$11:$EJ$14</c:f>
              <c:numCache>
                <c:formatCode>0</c:formatCode>
                <c:ptCount val="4"/>
                <c:pt idx="0">
                  <c:v>1095</c:v>
                </c:pt>
                <c:pt idx="1">
                  <c:v>908</c:v>
                </c:pt>
                <c:pt idx="2">
                  <c:v>21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1D3-4857-B88E-23D570EA4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C43-4024-9C44-DD6ABFFBB4C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C43-4024-9C44-DD6ABFFBB4C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C43-4024-9C44-DD6ABFFBB4C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DC43-4024-9C44-DD6ABFFBB4C2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- 15th'!$EK$11:$EK$14</c:f>
              <c:numCache>
                <c:formatCode>0</c:formatCode>
                <c:ptCount val="4"/>
                <c:pt idx="0">
                  <c:v>1217</c:v>
                </c:pt>
                <c:pt idx="1">
                  <c:v>811</c:v>
                </c:pt>
                <c:pt idx="2">
                  <c:v>18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C43-4024-9C44-DD6ABFFBB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2B4-41E3-AB0F-B3D458989BB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2B4-41E3-AB0F-B3D458989BB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2B4-41E3-AB0F-B3D458989BB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2B4-41E3-AB0F-B3D458989BB9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- 15th'!$EL$11:$EL$14</c:f>
              <c:numCache>
                <c:formatCode>0</c:formatCode>
                <c:ptCount val="4"/>
                <c:pt idx="0">
                  <c:v>989</c:v>
                </c:pt>
                <c:pt idx="1">
                  <c:v>933</c:v>
                </c:pt>
                <c:pt idx="2">
                  <c:v>28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B4-41E3-AB0F-B3D458989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1E-4514-AB13-A7A2126D9C9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11E-4514-AB13-A7A2126D9C9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11E-4514-AB13-A7A2126D9C9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211E-4514-AB13-A7A2126D9C96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- 15th'!$EM$11:$EM$14</c:f>
              <c:numCache>
                <c:formatCode>0</c:formatCode>
                <c:ptCount val="4"/>
                <c:pt idx="0">
                  <c:v>643</c:v>
                </c:pt>
                <c:pt idx="1">
                  <c:v>746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11E-4514-AB13-A7A2126D9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E74-46E9-ACE3-F855770176F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E74-46E9-ACE3-F855770176F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E74-46E9-ACE3-F855770176F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E74-46E9-ACE3-F855770176FE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- 15th'!$EJ$93:$EJ$96</c:f>
              <c:numCache>
                <c:formatCode>0</c:formatCode>
                <c:ptCount val="4"/>
                <c:pt idx="0">
                  <c:v>901</c:v>
                </c:pt>
                <c:pt idx="1">
                  <c:v>1045</c:v>
                </c:pt>
                <c:pt idx="2">
                  <c:v>23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E74-46E9-ACE3-F85577017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75-493E-887B-A57D418BBB4D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475-493E-887B-A57D418BBB4D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475-493E-887B-A57D418BBB4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2475-493E-887B-A57D418BBB4D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- 15th'!$EK$93:$EK$96</c:f>
              <c:numCache>
                <c:formatCode>0</c:formatCode>
                <c:ptCount val="4"/>
                <c:pt idx="0">
                  <c:v>1153</c:v>
                </c:pt>
                <c:pt idx="1">
                  <c:v>885</c:v>
                </c:pt>
                <c:pt idx="2">
                  <c:v>12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75-493E-887B-A57D418BB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63A-4EAE-8657-50FB7DD6217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63A-4EAE-8657-50FB7DD6217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63A-4EAE-8657-50FB7DD6217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363A-4EAE-8657-50FB7DD62176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- 15th'!$EL$93:$EL$96</c:f>
              <c:numCache>
                <c:formatCode>0</c:formatCode>
                <c:ptCount val="4"/>
                <c:pt idx="0">
                  <c:v>882</c:v>
                </c:pt>
                <c:pt idx="1">
                  <c:v>1085</c:v>
                </c:pt>
                <c:pt idx="2">
                  <c:v>21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63A-4EAE-8657-50FB7DD621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2D2-4FE3-BA2A-93A5CB43468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2D2-4FE3-BA2A-93A5CB43468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2D2-4FE3-BA2A-93A5CB43468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02D2-4FE3-BA2A-93A5CB434680}"/>
              </c:ext>
            </c:extLst>
          </c:dPt>
          <c:cat>
            <c:strRef>
              <c:f>'9th - 15th'!$EF$11:$EF$14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'9th - 15th'!$EM$93:$EM$96</c:f>
              <c:numCache>
                <c:formatCode>0</c:formatCode>
                <c:ptCount val="4"/>
                <c:pt idx="0">
                  <c:v>567</c:v>
                </c:pt>
                <c:pt idx="1">
                  <c:v>987</c:v>
                </c:pt>
                <c:pt idx="2">
                  <c:v>23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2D2-4FE3-BA2A-93A5CB434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Automatic Classified Counts</a:t>
            </a:r>
          </a:p>
        </c:rich>
      </c:tx>
      <c:layout>
        <c:manualLayout>
          <c:xMode val="edge"/>
          <c:yMode val="edge"/>
          <c:x val="0.32114467408585057"/>
          <c:y val="3.1042128603104215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hPercent val="71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246422893481717E-2"/>
          <c:y val="8.8691892032345693E-3"/>
          <c:w val="0.88076311605723367"/>
          <c:h val="0.93348216364043834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'16th - 17th'!$DI$118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- 17th'!$DJ$118:$DP$118</c:f>
              <c:numCache>
                <c:formatCode>0</c:formatCode>
                <c:ptCount val="7"/>
                <c:pt idx="0">
                  <c:v>523</c:v>
                </c:pt>
                <c:pt idx="1">
                  <c:v>1566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F8-4AB4-9C0A-3442D7662BE8}"/>
            </c:ext>
          </c:extLst>
        </c:ser>
        <c:ser>
          <c:idx val="1"/>
          <c:order val="1"/>
          <c:tx>
            <c:strRef>
              <c:f>'16th - 17th'!$DI$119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- 17th'!$DJ$119:$DP$119</c:f>
              <c:numCache>
                <c:formatCode>0</c:formatCode>
                <c:ptCount val="7"/>
                <c:pt idx="0">
                  <c:v>603</c:v>
                </c:pt>
                <c:pt idx="1">
                  <c:v>1759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F8-4AB4-9C0A-3442D7662BE8}"/>
            </c:ext>
          </c:extLst>
        </c:ser>
        <c:ser>
          <c:idx val="2"/>
          <c:order val="2"/>
          <c:tx>
            <c:strRef>
              <c:f>'16th - 17th'!$DI$120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- 17th'!$DJ$120:$DP$120</c:f>
              <c:numCache>
                <c:formatCode>0</c:formatCode>
                <c:ptCount val="7"/>
                <c:pt idx="0">
                  <c:v>620</c:v>
                </c:pt>
                <c:pt idx="1">
                  <c:v>1790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F8-4AB4-9C0A-3442D7662BE8}"/>
            </c:ext>
          </c:extLst>
        </c:ser>
        <c:ser>
          <c:idx val="3"/>
          <c:order val="3"/>
          <c:tx>
            <c:strRef>
              <c:f>'16th - 17th'!$DI$121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- 17th'!$DJ$121:$DP$121</c:f>
              <c:numCache>
                <c:formatCode>0</c:formatCode>
                <c:ptCount val="7"/>
                <c:pt idx="0">
                  <c:v>665</c:v>
                </c:pt>
                <c:pt idx="1">
                  <c:v>1810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F8-4AB4-9C0A-3442D7662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8146560"/>
        <c:axId val="119676928"/>
        <c:axId val="11507904"/>
      </c:bar3DChart>
      <c:catAx>
        <c:axId val="9814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1967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67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98146560"/>
        <c:crosses val="autoZero"/>
        <c:crossBetween val="between"/>
      </c:valAx>
      <c:serAx>
        <c:axId val="115079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19676928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55" verticalDpi="355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Automatic Classified Counts</a:t>
            </a:r>
          </a:p>
        </c:rich>
      </c:tx>
      <c:layout>
        <c:manualLayout>
          <c:xMode val="edge"/>
          <c:yMode val="edge"/>
          <c:x val="0.32006386144407106"/>
          <c:y val="3.0973451327433628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hPercent val="72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0955453631516871E-2"/>
          <c:y val="1.1061946902654867E-2"/>
          <c:w val="0.87420450136571126"/>
          <c:h val="0.9358407079646017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'16th - 17th'!$DI$36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- 17th'!$DJ$9:$DP$9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- 17th'!$DJ$36:$DP$36</c:f>
              <c:numCache>
                <c:formatCode>0</c:formatCode>
                <c:ptCount val="7"/>
                <c:pt idx="0">
                  <c:v>568</c:v>
                </c:pt>
                <c:pt idx="1">
                  <c:v>1315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63-4406-A498-AAF0656E5A0C}"/>
            </c:ext>
          </c:extLst>
        </c:ser>
        <c:ser>
          <c:idx val="1"/>
          <c:order val="1"/>
          <c:tx>
            <c:strRef>
              <c:f>'16th - 17th'!$DI$37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- 17th'!$DJ$9:$DP$9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- 17th'!$DJ$37:$DP$37</c:f>
              <c:numCache>
                <c:formatCode>0</c:formatCode>
                <c:ptCount val="7"/>
                <c:pt idx="0">
                  <c:v>631</c:v>
                </c:pt>
                <c:pt idx="1">
                  <c:v>1465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63-4406-A498-AAF0656E5A0C}"/>
            </c:ext>
          </c:extLst>
        </c:ser>
        <c:ser>
          <c:idx val="2"/>
          <c:order val="2"/>
          <c:tx>
            <c:strRef>
              <c:f>'16th - 17th'!$DI$38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- 17th'!$DJ$9:$DP$9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- 17th'!$DJ$38:$DP$38</c:f>
              <c:numCache>
                <c:formatCode>0</c:formatCode>
                <c:ptCount val="7"/>
                <c:pt idx="0">
                  <c:v>645</c:v>
                </c:pt>
                <c:pt idx="1">
                  <c:v>1491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63-4406-A498-AAF0656E5A0C}"/>
            </c:ext>
          </c:extLst>
        </c:ser>
        <c:ser>
          <c:idx val="3"/>
          <c:order val="3"/>
          <c:tx>
            <c:strRef>
              <c:f>'16th - 17th'!$DI$39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- 17th'!$DJ$9:$DP$9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- 17th'!$DJ$39:$DP$39</c:f>
              <c:numCache>
                <c:formatCode>0</c:formatCode>
                <c:ptCount val="7"/>
                <c:pt idx="0">
                  <c:v>671</c:v>
                </c:pt>
                <c:pt idx="1">
                  <c:v>1513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63-4406-A498-AAF0656E5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27616"/>
        <c:axId val="172831872"/>
        <c:axId val="55781568"/>
      </c:bar3DChart>
      <c:catAx>
        <c:axId val="14012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28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3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40127616"/>
        <c:crosses val="autoZero"/>
        <c:crossBetween val="between"/>
      </c:valAx>
      <c:serAx>
        <c:axId val="557815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2831872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t>Automatic Classified Counts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30"/>
      <c:hPercent val="500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'16th - 17th'!$DI$118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- 17th'!$DJ$118:$DP$118</c:f>
              <c:numCache>
                <c:formatCode>0</c:formatCode>
                <c:ptCount val="7"/>
                <c:pt idx="0">
                  <c:v>523</c:v>
                </c:pt>
                <c:pt idx="1">
                  <c:v>1566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C3-4CDA-9AF5-A73821D09A8C}"/>
            </c:ext>
          </c:extLst>
        </c:ser>
        <c:ser>
          <c:idx val="1"/>
          <c:order val="1"/>
          <c:tx>
            <c:strRef>
              <c:f>'16th - 17th'!$DI$119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- 17th'!$DJ$119:$DP$119</c:f>
              <c:numCache>
                <c:formatCode>0</c:formatCode>
                <c:ptCount val="7"/>
                <c:pt idx="0">
                  <c:v>603</c:v>
                </c:pt>
                <c:pt idx="1">
                  <c:v>1759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C3-4CDA-9AF5-A73821D09A8C}"/>
            </c:ext>
          </c:extLst>
        </c:ser>
        <c:ser>
          <c:idx val="2"/>
          <c:order val="2"/>
          <c:tx>
            <c:strRef>
              <c:f>'16th - 17th'!$DI$120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- 17th'!$DJ$120:$DP$120</c:f>
              <c:numCache>
                <c:formatCode>0</c:formatCode>
                <c:ptCount val="7"/>
                <c:pt idx="0">
                  <c:v>620</c:v>
                </c:pt>
                <c:pt idx="1">
                  <c:v>1790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C3-4CDA-9AF5-A73821D09A8C}"/>
            </c:ext>
          </c:extLst>
        </c:ser>
        <c:ser>
          <c:idx val="3"/>
          <c:order val="3"/>
          <c:tx>
            <c:strRef>
              <c:f>'16th - 17th'!$DI$121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'16th - 17th'!$DJ$91:$DP$91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'16th - 17th'!$DJ$121:$DP$121</c:f>
              <c:numCache>
                <c:formatCode>0</c:formatCode>
                <c:ptCount val="7"/>
                <c:pt idx="0">
                  <c:v>665</c:v>
                </c:pt>
                <c:pt idx="1">
                  <c:v>1810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C3-4CDA-9AF5-A73821D09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8005120"/>
        <c:axId val="178006656"/>
        <c:axId val="98058688"/>
      </c:bar3DChart>
      <c:catAx>
        <c:axId val="17800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800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0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8005120"/>
        <c:crosses val="autoZero"/>
        <c:crossBetween val="between"/>
      </c:valAx>
      <c:serAx>
        <c:axId val="980586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178006656"/>
        <c:crosses val="autoZero"/>
        <c:tickLblSkip val="16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5E6-472C-9D53-23E158E477EC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5E6-472C-9D53-23E158E477E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5E6-472C-9D53-23E158E477E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D5E6-472C-9D53-23E158E477EC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- 17th'!$EG$11:$EG$14</c:f>
              <c:numCache>
                <c:formatCode>0</c:formatCode>
                <c:ptCount val="4"/>
                <c:pt idx="0">
                  <c:v>285</c:v>
                </c:pt>
                <c:pt idx="1">
                  <c:v>366</c:v>
                </c:pt>
                <c:pt idx="2">
                  <c:v>19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E6-472C-9D53-23E158E47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55" verticalDpi="355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949-4C75-85FB-9C52969BE2A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949-4C75-85FB-9C52969BE2A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949-4C75-85FB-9C52969BE2A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949-4C75-85FB-9C52969BE2A2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- 17th'!$EG$93:$EG$96</c:f>
              <c:numCache>
                <c:formatCode>0</c:formatCode>
                <c:ptCount val="4"/>
                <c:pt idx="0">
                  <c:v>213</c:v>
                </c:pt>
                <c:pt idx="1">
                  <c:v>421</c:v>
                </c:pt>
                <c:pt idx="2">
                  <c:v>31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949-4C75-85FB-9C52969BE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30655754915881417"/>
          <c:y val="3.582089552238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7213168555622885E-2"/>
          <c:y val="0.22686567164179106"/>
          <c:w val="0.77704980232598164"/>
          <c:h val="0.564179104477611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5E2-4D03-9D93-9EF39CE54BC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E2-4D03-9D93-9EF39CE54BC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5E2-4D03-9D93-9EF39CE54BCA}"/>
              </c:ext>
            </c:extLst>
          </c:dPt>
          <c:cat>
            <c:strRef>
              <c:f>'16th - 17th'!$ER$9:$ET$10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'16th - 17th'!$ER$47:$ET$47</c:f>
              <c:numCache>
                <c:formatCode>0</c:formatCode>
                <c:ptCount val="3"/>
                <c:pt idx="0">
                  <c:v>232.85714285714286</c:v>
                </c:pt>
                <c:pt idx="1">
                  <c:v>36.142857142857146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E2-4D03-9D93-9EF39CE54BC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E2-4D03-9D93-9EF39CE54BC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8-25E2-4D03-9D93-9EF39CE54BC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25E2-4D03-9D93-9EF39CE54BCA}"/>
              </c:ext>
            </c:extLst>
          </c:dPt>
          <c:cat>
            <c:strRef>
              <c:f>'16th - 17th'!$ER$9:$ET$10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'16th - 17th'!$ER$48:$ET$48</c:f>
              <c:numCache>
                <c:formatCode>0</c:formatCode>
                <c:ptCount val="3"/>
                <c:pt idx="0">
                  <c:v>260.14285714285717</c:v>
                </c:pt>
                <c:pt idx="1">
                  <c:v>39.285714285714285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5E2-4D03-9D93-9EF39CE54BC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5E2-4D03-9D93-9EF39CE54BC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5E2-4D03-9D93-9EF39CE54BC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25E2-4D03-9D93-9EF39CE54BCA}"/>
              </c:ext>
            </c:extLst>
          </c:dPt>
          <c:cat>
            <c:strRef>
              <c:f>'16th - 17th'!$ER$9:$ET$10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'16th - 17th'!$ER$49:$ET$49</c:f>
              <c:numCache>
                <c:formatCode>0</c:formatCode>
                <c:ptCount val="3"/>
                <c:pt idx="0">
                  <c:v>265.71428571428572</c:v>
                </c:pt>
                <c:pt idx="1">
                  <c:v>39.428571428571431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5E2-4D03-9D93-9EF39CE54BCA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5E2-4D03-9D93-9EF39CE54BC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5E2-4D03-9D93-9EF39CE54BC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5E2-4D03-9D93-9EF39CE54BCA}"/>
              </c:ext>
            </c:extLst>
          </c:dPt>
          <c:cat>
            <c:strRef>
              <c:f>'16th - 17th'!$ER$9:$ET$10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'16th - 17th'!$ER$50:$ET$50</c:f>
              <c:numCache>
                <c:formatCode>0</c:formatCode>
                <c:ptCount val="3"/>
                <c:pt idx="0">
                  <c:v>271.85714285714283</c:v>
                </c:pt>
                <c:pt idx="1">
                  <c:v>40.142857142857146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5E2-4D03-9D93-9EF39CE54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55744589303386"/>
          <c:y val="0.53731343283582089"/>
          <c:w val="0.17049197538832239"/>
          <c:h val="0.397014925373134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Franklin Gothic Book"/>
              <a:ea typeface="Franklin Gothic Book"/>
              <a:cs typeface="Franklin Gothic Book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30655754915881417"/>
          <c:y val="3.582089552238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7213168555622885E-2"/>
          <c:y val="0.22686567164179106"/>
          <c:w val="0.77704980232598164"/>
          <c:h val="0.564179104477611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69-4E45-9502-745911585D5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269-4E45-9502-745911585D5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269-4E45-9502-745911585D50}"/>
              </c:ext>
            </c:extLst>
          </c:dPt>
          <c:cat>
            <c:strRef>
              <c:f>'16th - 17th'!$ER$90:$ET$91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'16th - 17th'!$ER$128:$ET$128</c:f>
              <c:numCache>
                <c:formatCode>0</c:formatCode>
                <c:ptCount val="3"/>
                <c:pt idx="0">
                  <c:v>260.57142857142856</c:v>
                </c:pt>
                <c:pt idx="1">
                  <c:v>37.714285714285715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69-4E45-9502-745911585D5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9-4E45-9502-745911585D5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8-1269-4E45-9502-745911585D5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1269-4E45-9502-745911585D50}"/>
              </c:ext>
            </c:extLst>
          </c:dPt>
          <c:cat>
            <c:strRef>
              <c:f>'16th - 17th'!$ER$90:$ET$91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'16th - 17th'!$ER$129:$ET$129</c:f>
              <c:numCache>
                <c:formatCode>0</c:formatCode>
                <c:ptCount val="3"/>
                <c:pt idx="0">
                  <c:v>296.85714285714283</c:v>
                </c:pt>
                <c:pt idx="1">
                  <c:v>40.428571428571431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269-4E45-9502-745911585D5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69-4E45-9502-745911585D5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69-4E45-9502-745911585D5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0-1269-4E45-9502-745911585D50}"/>
              </c:ext>
            </c:extLst>
          </c:dPt>
          <c:cat>
            <c:strRef>
              <c:f>'16th - 17th'!$ER$90:$ET$91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'16th - 17th'!$ER$130:$ET$130</c:f>
              <c:numCache>
                <c:formatCode>0</c:formatCode>
                <c:ptCount val="3"/>
                <c:pt idx="0">
                  <c:v>303.71428571428572</c:v>
                </c:pt>
                <c:pt idx="1">
                  <c:v>40.428571428571431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269-4E45-9502-745911585D5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69-4E45-9502-745911585D5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69-4E45-9502-745911585D5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269-4E45-9502-745911585D50}"/>
              </c:ext>
            </c:extLst>
          </c:dPt>
          <c:cat>
            <c:strRef>
              <c:f>'16th - 17th'!$ER$90:$ET$91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'16th - 17th'!$ER$131:$ET$131</c:f>
              <c:numCache>
                <c:formatCode>0</c:formatCode>
                <c:ptCount val="3"/>
                <c:pt idx="0">
                  <c:v>312.14285714285717</c:v>
                </c:pt>
                <c:pt idx="1">
                  <c:v>41.285714285714285</c:v>
                </c:pt>
                <c:pt idx="2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269-4E45-9502-745911585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721380319263366"/>
          <c:y val="0.53731343283582089"/>
          <c:w val="0.17049197538832239"/>
          <c:h val="0.397014925373134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Franklin Gothic Book"/>
              <a:ea typeface="Franklin Gothic Book"/>
              <a:cs typeface="Franklin Gothic Book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C75-4CE2-9CD1-6E94F0D5514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C75-4CE2-9CD1-6E94F0D5514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C75-4CE2-9CD1-6E94F0D5514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C75-4CE2-9CD1-6E94F0D55147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- 17th'!$EH$11:$EH$14</c:f>
              <c:numCache>
                <c:formatCode>0</c:formatCode>
                <c:ptCount val="4"/>
                <c:pt idx="0">
                  <c:v>695</c:v>
                </c:pt>
                <c:pt idx="1">
                  <c:v>792</c:v>
                </c:pt>
                <c:pt idx="2">
                  <c:v>25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C75-4CE2-9CD1-6E94F0D55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B0A-40D0-B1D0-25A21D2D98C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B0A-40D0-B1D0-25A21D2D98C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B0A-40D0-B1D0-25A21D2D98C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B0A-40D0-B1D0-25A21D2D98C8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- 17th'!$EI$11:$EI$14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B0A-40D0-B1D0-25A21D2D9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B44-409A-AC13-1FAF77322B7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B44-409A-AC13-1FAF77322B7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B44-409A-AC13-1FAF77322B7F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3B44-409A-AC13-1FAF77322B7F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- 17th'!$EH$93:$EH$96</c:f>
              <c:numCache>
                <c:formatCode>0</c:formatCode>
                <c:ptCount val="4"/>
                <c:pt idx="0">
                  <c:v>623</c:v>
                </c:pt>
                <c:pt idx="1">
                  <c:v>1152</c:v>
                </c:pt>
                <c:pt idx="2">
                  <c:v>34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B44-409A-AC13-1FAF77322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812-4947-8D51-FC5A757060F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812-4947-8D51-FC5A757060F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812-4947-8D51-FC5A757060F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C812-4947-8D51-FC5A757060F9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- 17th'!$EI$93:$EI$96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812-4947-8D51-FC5A75706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A04-4CBD-9C66-FB7550EE161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A04-4CBD-9C66-FB7550EE161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A04-4CBD-9C66-FB7550EE161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A04-4CBD-9C66-FB7550EE1614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- 17th'!$EJ$11:$EJ$14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A04-4CBD-9C66-FB7550EE1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753-474C-9E71-DA37433B6C7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753-474C-9E71-DA37433B6C7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B753-474C-9E71-DA37433B6C7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753-474C-9E71-DA37433B6C71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- 17th'!$EK$11:$EK$14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53-474C-9E71-DA37433B6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FE2-4C78-B28E-F7E1B90B9EF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FE2-4C78-B28E-F7E1B90B9EF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FE2-4C78-B28E-F7E1B90B9EF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8FE2-4C78-B28E-F7E1B90B9EF4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- 17th'!$EL$11:$EL$14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FE2-4C78-B28E-F7E1B90B9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600-4AD0-9471-BDB2EF35EA8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600-4AD0-9471-BDB2EF35EA8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600-4AD0-9471-BDB2EF35EA8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600-4AD0-9471-BDB2EF35EA89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- 17th'!$EM$11:$EM$14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00-4AD0-9471-BDB2EF35E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F97-4DCE-A5A3-22B5F31F1C7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F97-4DCE-A5A3-22B5F31F1C7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F97-4DCE-A5A3-22B5F31F1C7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1F97-4DCE-A5A3-22B5F31F1C72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- 17th'!$EJ$93:$EJ$96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F97-4DCE-A5A3-22B5F31F1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3FA-4925-A35D-163C80CEAE6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3FA-4925-A35D-163C80CEAE6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3FA-4925-A35D-163C80CEAE6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33FA-4925-A35D-163C80CEAE67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- 17th'!$EK$93:$EK$96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3FA-4925-A35D-163C80CEA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9F2-428D-B4C3-4200674CCD8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9F2-428D-B4C3-4200674CCD8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9F2-428D-B4C3-4200674CCD8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F9F2-428D-B4C3-4200674CCD80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- 17th'!$EL$93:$EL$96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9F2-428D-B4C3-4200674CC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AC9-45A7-A182-36E054A44ED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AC9-45A7-A182-36E054A44ED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AC9-45A7-A182-36E054A44ED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AAC9-45A7-A182-36E054A44EDB}"/>
              </c:ext>
            </c:extLst>
          </c:dPt>
          <c:cat>
            <c:strRef>
              <c:f>'16th - 17th'!$EF$11:$EF$14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'16th - 17th'!$EM$93:$EM$96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AC9-45A7-A182-36E054A44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18" Type="http://schemas.openxmlformats.org/officeDocument/2006/relationships/chart" Target="../charts/chart37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17" Type="http://schemas.openxmlformats.org/officeDocument/2006/relationships/chart" Target="../charts/chart36.xml"/><Relationship Id="rId2" Type="http://schemas.openxmlformats.org/officeDocument/2006/relationships/chart" Target="../charts/chart21.xml"/><Relationship Id="rId16" Type="http://schemas.openxmlformats.org/officeDocument/2006/relationships/chart" Target="../charts/chart35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5" Type="http://schemas.openxmlformats.org/officeDocument/2006/relationships/chart" Target="../charts/chart34.xml"/><Relationship Id="rId10" Type="http://schemas.openxmlformats.org/officeDocument/2006/relationships/chart" Target="../charts/chart29.xml"/><Relationship Id="rId19" Type="http://schemas.openxmlformats.org/officeDocument/2006/relationships/chart" Target="../charts/chart38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Relationship Id="rId14" Type="http://schemas.openxmlformats.org/officeDocument/2006/relationships/chart" Target="../charts/chart3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79</xdr:row>
      <xdr:rowOff>114300</xdr:rowOff>
    </xdr:from>
    <xdr:to>
      <xdr:col>15</xdr:col>
      <xdr:colOff>371475</xdr:colOff>
      <xdr:row>81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AF9279E-3BD9-44D1-82E6-746A3C401F29}"/>
            </a:ext>
          </a:extLst>
        </xdr:cNvPr>
        <xdr:cNvSpPr>
          <a:spLocks noChangeArrowheads="1"/>
        </xdr:cNvSpPr>
      </xdr:nvSpPr>
      <xdr:spPr bwMode="auto">
        <a:xfrm>
          <a:off x="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1D19E64-46C4-4120-B06B-C12BC2985083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A733765-EE9E-4BB1-9376-F24992DFA79A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8BCE98D-B96F-45F7-95D3-401EA819625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E09BA078-5091-4661-AA17-FC9A2016726A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CBE701E-5FF9-499E-9297-D2BE46BC2F4D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4FED798-5FBF-4274-9EA7-3D944B411AA0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1C68068-E5DD-4627-BEBA-4C0FB544DD4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3AFDF0FF-BFB3-43FD-88F8-48F2B2877A77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A162D25-8084-4508-B33A-2C16FB944CF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F1CDD03B-18FC-406A-8AF2-B48EF5653A5D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85843857-847E-4E91-BFE1-93020EB4EBA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141E754-3512-4244-827B-C90D5DD4A316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D3C60E35-834F-4799-9051-5182EFD6C90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9CF7749-8084-4C4E-ABA0-FCB73AB2AB32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283E5061-81F5-475C-85F3-30B91655C9C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C8CB78EC-D91B-4CB6-941D-05B3D39B7C22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3039DCB8-EFCE-4DAE-B9CB-05A0848565F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253E041C-2289-418C-99C1-2E9668195263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BF42FD4B-CDE6-4021-B781-D42D22DCAEA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56762672-6B14-4106-AD46-BAC43B344C4C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8F698D3-0550-40B3-BA37-0D4BC798830F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45B1B221-F13D-44EC-AD1C-1E0A52CABAF1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AAD51745-EECB-47C1-8841-1B652B413E38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ED2BE804-5A65-4479-927A-F6D57D9913A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490282A8-B311-40A4-9B1B-53A869258AAA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D80936B8-1F99-44AB-8EAD-59CAF5105E6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D63E4BB9-51F0-4637-9DB3-0D4DCA87C9B1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341FDDE8-B9B8-41E5-9C40-B40398F7B3E8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644CEAB6-91AE-4722-851B-4C03628B31DE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5C549BE9-787C-4E4B-9E83-ABB4BEB80E5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E907F05D-F7C1-4ECB-9D0A-04D0BC3C7C06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4C37B403-0A8C-4E4A-8CA2-E32786ADA96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186C1CAE-1181-4210-A40B-DF812E38190C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994069EC-5270-4E2D-AB1B-F482DF40409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32718964-FA69-4D01-A7FF-7EFEFBFDF808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7E368FB3-DBD8-42F1-8ED9-71B2A6F6092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F33D728B-1ADC-4908-B9F3-AB46794A97A0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449C69DE-6E2B-4010-87FC-3709A6E242E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7E0B4D0F-8879-46F3-9B38-C72FBE002DE9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A02F68AA-655E-4001-AC87-5C6686F002DD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73EF1E97-5337-4E52-A952-A87475BB8049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D42AF8C3-1A40-4ABB-A2E8-41A9D213D9C1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8E9FC79D-5D42-4AF2-89F1-7DC21AD2585D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1A9EFEDF-5302-4F51-9E19-D056AFA948BF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B37EE5AE-F825-4E47-9B6C-EA46DD793648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EFE98250-FFE1-4C1B-885B-5D7C46E7AE5D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603EA184-CDE0-4D49-A4B0-7E0965AAC431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E5104596-3527-4156-90E0-9744B9FD5150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D2F0403C-7169-4610-A770-E407C6BFFD1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B7FD3BA8-2091-490B-9E65-E99030D7072E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4406AA06-0BE1-4564-BD51-C55E2FC29888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74943566-4532-4CB6-BD4D-3C35D09F392B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46654B4A-2AFC-4E17-9D06-7413391CEBB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BB6BFB4E-EDE0-4CFF-9F0D-86072A3935A2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4390B551-4DFF-45F7-AC60-B818C7E0B35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43412AA3-285E-4CDC-ACA5-31ABD3CE8B93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81B468BD-A28B-4143-BD04-45C655631C7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45983015-22BB-44CD-B4CE-CEA9F595D04C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9B12A74-D238-4651-B5FE-F78C61CFFE5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7BDF4588-301E-4BEF-A2BA-BFD984940D10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F0F75B9B-4EAE-41AD-A63D-D6F49C207CA3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B79787DD-FE29-44AB-9F38-60CD9252618D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BBDD8841-D495-4AF6-88AB-318CDC881A5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AFC3EA38-6BAE-40C7-A5CF-741074823F28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697A899A-2A1A-409A-8771-98BA20E9BD2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E5596C73-8D4E-41E9-9A0C-615B5BB73214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5E6A956B-EA47-44BF-8383-6003A9F2A4C1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39F8C6BB-1011-4917-9ED1-D75FA9B6C208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FD6BA483-C581-4FD7-810A-5B9BE75B04D2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A76F4EA0-EBCB-4221-A1D2-60E03FC500E8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D081A25B-D708-4692-A112-4AFCDE6F8318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6E8B0B7D-8A5A-45D1-8E42-259AE6B36128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783865F2-9B1B-48E0-B282-F60569250889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667DCA2D-8A74-4151-9CD4-F9C324FC3C0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A9A10C51-DF3C-418A-95BD-A9E539EF5226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33716828-B0EC-4DD0-9C80-256F9E35BD2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8A57D499-07A2-43B1-8724-467C76639475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8E873073-76DE-4831-A4B2-4F0176FC7A2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8BA2BC30-48F1-4590-8F95-FDDAA10ADB4B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69AACF6-7EE5-4919-AB60-056CF0557876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FE26E3A0-F1C2-4DA9-8333-38027AE57F40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F1878857-5781-4EBC-938E-56D1EF7EE4A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B6B75D2D-2904-446D-B281-D957CD42748E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CD6E0A64-0DCF-4BB2-9C97-0904651F84C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9928C56E-1199-45CF-8599-7CC661E8A247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0A776671-A4AB-432A-8401-33E79C290877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2FC4FAAB-C093-4826-81BD-1A6BE0D85C44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C99D46F5-C544-4020-9DA1-AEA60FDAAF5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B8F5F4E1-B112-4BCE-9839-AFF5C1FE1268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E626E726-09DF-4BE8-ADDF-98B2C291EF57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198E3240-0C29-4F68-A4DF-4EE493CE2D1D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D7709E9B-4162-4DBA-95C3-9085F82BBCB9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842573AF-5FE2-427D-8E77-765ECFCBD77F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6D04540E-8641-4BF9-938E-BABE49DE7E49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21CAF06F-BA2B-4ED4-B989-AD78D43C5BAB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1C82A0B8-7501-48EC-B7C9-A0D3F1F161F9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F7D25E75-BB18-4803-9E21-C7D59017EE40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1FF84492-62F6-439C-966E-7BC5FCF0E4F8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8779FBD0-0DB1-43A8-A6A7-32325BD4A870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321EC639-60B3-4B18-8834-3B6A42D4AAD0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B3D7CC88-A53A-4A61-BAB8-6F105092A665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272D6117-40E7-437E-807C-AF05DBD0CA5F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7847A3D0-F926-41F2-98D5-5D8C22A53992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337EFE80-9DC3-4D56-9245-BCA515FDAC2C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D659D021-F96A-48AA-A89D-8B688151768E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42253F95-3836-4D4C-BDD4-8345270E08BA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1D226FB7-D882-4A8D-B3DF-91041132F991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DBABB20D-618D-46FB-8596-A98459977ECA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AD405032-73BD-44F9-948E-88A86E5F613A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F8908EC8-DD03-4D90-970B-528596477C57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DA4CC3-3547-41E2-B112-37ED67EB6CB1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121599B4-7502-46FA-BDD7-CDF064A4CD63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7C9E7448-3E56-4F98-9878-B65DE46020A5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80526605-036E-4AA7-B1A6-098692444F79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17415956-8252-4641-8606-235477865179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CB345939-76BD-42DA-9942-349C87908CC2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C16FF7A4-99F4-4131-AB42-C55F552C5DA7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555F859E-A987-4F90-93BA-02393F990CEC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B28BD6D9-E738-40B2-BE6E-E6210FF0A1EF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AE0050A4-6DE4-41E6-876A-06909DB2FA7F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BFC4A91B-EDCC-4E82-98C5-2106E4210313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6B33093F-2258-48A5-81EA-A0F72B76943A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9746D80C-3BC5-4E0E-A161-575D29F78923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088C4F14-8C28-4FB4-9E0B-0FEEBE661A45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9E21E914-E8A9-4787-8883-2B47116E5AF9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DCB0B9A7-FB94-4BD4-9178-828D7C28CB72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DAB81291-CE93-4936-A9BE-C8E604D047BB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4617542-D59F-417C-98E9-D8E156233797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73223788-E088-41F2-8FA7-DD277C9CE228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2F7B00F5-43BA-44A5-B202-24963160101A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907F799-5B25-40C6-8A90-FA17F6E41900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CCEA35FD-9395-4BA4-B3AE-7C71BF5F943C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E461CD3E-43BE-4D38-AD3C-9E32C9634ADD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FF13274A-423F-4DCD-96BA-4F43DB4E8605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A6CEC56-F266-4BD3-9745-CFF9A584E479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69DA9712-D9CE-45E0-AFC7-EFF191444F5D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D29FC598-B416-446C-B885-768859E2F669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75A43F1A-4954-4D5B-AAC6-3DFB1EA57921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96CF1157-4EF8-45B3-A610-4D43F8B2987E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3B1A4A33-9868-4532-BF3D-2A3E7416187B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22C4B091-1302-4436-A247-0485B3B41081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47080C55-1002-40EF-951E-F28A93E4C9B4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503D6833-10B6-43F8-8DCA-2B2F707C191D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D95ED672-E90E-4B90-AE11-BF5230556AE6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049DC704-41AC-4832-995B-5E9F2C4444A1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D7CBDB66-6BF7-42E8-B971-B177DFC48746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9F3F3CB4-2581-42F1-B639-D7A1785C0D52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6639A5EA-5B39-4D7B-94CC-3A62CA3F925D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516081F8-5961-4BE6-A7E8-F0F5E8B1B311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99DFC968-97D4-400C-8989-383B4C7179D0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F36B54E1-76CF-4468-8309-FF55D5C30262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0</xdr:col>
      <xdr:colOff>0</xdr:colOff>
      <xdr:row>161</xdr:row>
      <xdr:rowOff>114300</xdr:rowOff>
    </xdr:from>
    <xdr:to>
      <xdr:col>15</xdr:col>
      <xdr:colOff>371475</xdr:colOff>
      <xdr:row>163</xdr:row>
      <xdr:rowOff>142875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E53E9AF6-4A01-4773-93F4-821A1EDBD8D7}"/>
            </a:ext>
          </a:extLst>
        </xdr:cNvPr>
        <xdr:cNvSpPr>
          <a:spLocks noChangeArrowheads="1"/>
        </xdr:cNvSpPr>
      </xdr:nvSpPr>
      <xdr:spPr bwMode="auto">
        <a:xfrm>
          <a:off x="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A454934-E67C-4310-918D-A0EC8AE0678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898E5C59-E692-4E6D-89E5-F174078EF53D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5BF733DC-EE82-43E7-8A6C-484487497AC7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4A8E50AA-4E10-4BF4-840C-45C0457EE2D6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6E51B8CA-6B6E-44A5-890A-29B80789E1C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BB98FF99-8ED5-45E9-A83D-8130CEDF45CB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47E9D9AB-3903-46F4-8604-6C90FA1BEF1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FF58B4CB-7176-4F80-9347-CE6CFB35E104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68296E46-1C9D-4B19-AD57-85725553841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38F288F0-7B04-4893-9CC5-09F2A1586EEB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23881340-FA64-4315-947C-B7B2E270F64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B22AD879-EA5D-419E-85B9-91470A6E1191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21A3D2E4-8EFD-4C13-9E82-1432AE4F628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91683E28-B6C9-465E-9813-8F6E2F7481B1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51D1918C-49E1-495B-A8A3-AD36599CFAA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C2659323-337E-4385-9DAE-7E2EC9CE15AE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BDFF7DB3-DC8E-4EEA-B8AF-FA249F7F378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F9155D90-C4FB-4F64-80BD-2E2510E252C4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FE797516-DCBB-4336-A31C-F84CF147E1D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44ACB14E-5077-4419-B5FE-DD68E827160B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E7F53D79-161F-4DD9-8EC8-BCC72E2E970F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02BEF11A-5EAD-4B17-AE71-321EE2F506D0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4AECC4E-5E41-473B-9691-06F21CADE4DC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416D70E6-01EE-47EA-8AAC-70BEA7C15AB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C9129922-B21B-4C27-B70B-D089690FE07A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2C318DE9-B8F1-482D-8B81-6172E45FC9E5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7F859EE9-EF8A-4C81-ACDC-5D8D6E244E86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38890EBF-9493-4B03-B076-24875C1BECA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F5094690-3DD4-4032-BCEB-53D2256E24AA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6645104-C70F-4B45-9A4C-8DBE48469D22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8215682D-9418-49BB-B2C5-5D0B079E3149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1BDDF5A3-B330-44EC-B4BD-66A549FD428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6B76EE37-CE45-4616-B0F4-ABA7622B74AD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AE55E4C7-08A3-4B97-BECA-17A3138EBE3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DFFD8BC7-E4ED-4ACE-A30C-3909EC8B36B3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B75402D3-4F85-4708-B364-B5BFF96A532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7F6EF30B-A3A4-4D8D-B71F-B612AE3A244C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C8CF4699-B4D0-41CA-BC25-E63C9594810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BCE8B9C7-DD07-4181-B030-6F9E0F3F5618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97310BB6-0297-462A-94F4-B9EF79AD250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45F99D14-0906-4D54-AB82-906745516D8E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1F39FA6A-07FD-4390-8C2A-0266B81AD43F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E35D7E1D-C6FE-40AA-980B-975C97DAA4DA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A8DFCB29-097D-469A-B0BE-B5C118F9DC25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C946168E-FFD8-45C4-8FE3-D25B69E4C718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9F85C1B5-D845-4AB5-99CA-61D536F16B13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D8D9E2F7-DFEA-4393-A449-8FB52C97FCE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E8AA991B-92F8-4564-A947-5C2705C5538A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E4A33203-FDA7-4923-A066-C2CC533B3D9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31BBFCF8-0009-47E2-9290-2243C71B0440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E80DE4A4-70EE-4F3F-BB94-42DF457AEB6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1EC1BDB5-399E-4AEB-96EC-1CC26050487A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C8C99AA4-ADC3-479F-870A-DFA9E7F7A4E6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BE9485F3-8C96-43B8-A339-F09BEE0F68BD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1845C0C8-4F5A-4B95-9AAC-7B384B23BD2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FA6C16AF-1A4F-45A9-AD10-65A96A7AD15E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F549FC28-F198-4A2E-9AAC-29BDFEAC2C8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C52DF36B-094E-4A50-9306-130C3E82A87A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A812F697-417F-4B52-92CF-E6306A7F682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7CE0287A-9CCF-4C9B-9174-FCB0FA7740CA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2A526A83-4CA0-473E-AA4B-66AA58170F1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E03CA2AA-088C-4743-8C0C-9300636894A3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AF9B64D0-7948-4949-94B3-A44ECC104D7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id="{3BBA9D47-E71F-4A23-9D03-561CD375CC72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6E2BD5A8-9F4D-426A-86E1-94552757D83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id="{3138E0A8-4028-4906-971E-FD1EFC838A6D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C0AF0ACC-A818-4D71-ABE8-268CAE5FCD69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id="{03018D36-799D-4D84-8516-F95D35477A8D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id="{1DB6A10C-4AC3-4848-8568-A282A05DAB38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3A7CCF75-393A-4AB7-BFD4-329247D82D5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3BCE0B50-BAB0-46CD-8A59-537DC01D5AA7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FE8E5E53-67B1-4F41-8DBC-C7BD7367DC7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A929BB85-56A8-4537-82C6-728480CB9DBB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36C67AF9-09EF-4ACE-A6DB-E34DB60589C2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A62FE0C9-D004-42F6-B616-291ADEE2AD39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F9928A94-F3DB-4F79-A5C0-B19A987D124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9F00E8E7-9D65-496F-B9BF-5AD3536E5327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4EC06539-9E7C-465C-8AA2-D8F63224CA1F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DCC1DFC6-880F-42A8-A949-B5A049466153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id="{333D8381-39CC-424A-8A0F-FF57A13A5E7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5" name="Rectangle 234">
          <a:extLst>
            <a:ext uri="{FF2B5EF4-FFF2-40B4-BE49-F238E27FC236}">
              <a16:creationId xmlns:a16="http://schemas.microsoft.com/office/drawing/2014/main" id="{B81DE36A-EB1A-4654-AB07-8B91A3B3CB9D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33FBB68E-2FAA-422E-8D49-674DF88DA5D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id="{01E52FDF-894F-4592-B500-FE1091A03BC7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8" name="Rectangle 237">
          <a:extLst>
            <a:ext uri="{FF2B5EF4-FFF2-40B4-BE49-F238E27FC236}">
              <a16:creationId xmlns:a16="http://schemas.microsoft.com/office/drawing/2014/main" id="{7421CF1B-B8FA-4712-9F02-C061B9B89D96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DAAF31CB-1EBE-41BE-839E-8D2E8308F80D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id="{B3B81E8D-A86E-4611-85EB-6F7AF7AB507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2945A530-7A98-436D-9C5F-ACAAC629226D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05431A47-1C1B-48FB-B154-766EE2BF8102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id="{B513A17E-7320-41F9-991F-A729F620932E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F8CB5782-4DBC-4465-934C-530CCA5C8A0E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5" name="Rectangle 244">
          <a:extLst>
            <a:ext uri="{FF2B5EF4-FFF2-40B4-BE49-F238E27FC236}">
              <a16:creationId xmlns:a16="http://schemas.microsoft.com/office/drawing/2014/main" id="{CAA098A3-8106-4D1F-B83D-8776BC578A8F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6AF55562-F0A6-4CF4-9FBF-0E9086318A28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E386EAD7-D00E-4A10-BAF0-098EAD4D6021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7F595AC4-AF30-4785-B9E5-41B62513A6AF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D965594A-9163-4E0F-B800-11530CEFBD07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1217897C-A380-4412-94A7-0C81E56AF568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C3413905-CFCB-4005-B06F-2C22982155B1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F908E526-CF36-4F04-9DD5-5E476470A288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9219F124-9B5D-4903-AB57-5079D6DB989F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59C5FA7D-57DD-46B8-BF7B-51AD1E271D7E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500AE2ED-3C76-47ED-9C60-5F6A569E3872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7F978FA0-8AE3-4A6E-AD03-3A1BAF0A9612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168FEA84-F436-4227-B7A0-CFF681C0C543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2D57ED45-9DD0-41F6-BAAE-1EB1179E0B6E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6F5D6E84-ABF1-4D66-8A98-4B1334A76845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918B45E6-0423-4672-AA4D-0FBB3A897BBF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7F4B3788-B399-46F7-8649-6B7908691971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D9D0CEEF-ADCF-43DA-A7CB-F3FC1EB8C36A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76E51A48-CDE1-4E9C-81D1-31AF9089FC00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id="{97580CED-34CA-4B35-B846-F36FD0293AF0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1C86E524-818B-4F41-845A-A72AAB0F7E59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E72C6195-6463-4DF3-88E9-C141E850383C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98898891-8B10-4B8D-844D-3FAD2714E2EE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97181747-3D82-4A99-BFE8-16F3AAEB5728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51E0DDAE-74F3-49E0-A09A-19EC7A5E9C7B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F5C3FE2D-6807-4EE8-987D-63843C6F16CE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E01694D4-A5E3-4DF4-90F1-526EC550B985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2EC494E2-F15E-45C4-B72F-FFC9CFED91E8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id="{F786A393-A6B5-4BA2-935B-F73CE2FE5DA9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46329BD8-EF82-4380-99F6-4C3ABC199F7B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id="{CBC3782A-E95E-4118-A49A-4AB2DBB0F38D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16233372-2DA3-4372-89F2-46896A41A81B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7" name="Rectangle 276">
          <a:extLst>
            <a:ext uri="{FF2B5EF4-FFF2-40B4-BE49-F238E27FC236}">
              <a16:creationId xmlns:a16="http://schemas.microsoft.com/office/drawing/2014/main" id="{0BDE796D-950B-4F15-B705-AB2554D13C3B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8" name="Rectangle 277">
          <a:extLst>
            <a:ext uri="{FF2B5EF4-FFF2-40B4-BE49-F238E27FC236}">
              <a16:creationId xmlns:a16="http://schemas.microsoft.com/office/drawing/2014/main" id="{7112FE03-A6B2-4FA1-A2B6-CF0490A05B2D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9" name="Rectangle 278">
          <a:extLst>
            <a:ext uri="{FF2B5EF4-FFF2-40B4-BE49-F238E27FC236}">
              <a16:creationId xmlns:a16="http://schemas.microsoft.com/office/drawing/2014/main" id="{5DE4C56C-994D-4045-9CC6-1110D9DE54DB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id="{C121F83B-851F-4578-AB19-5B63C8CE65A7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id="{D2ADD074-D82E-4408-ADD3-2E7B4B95F245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35DEAF44-CAFF-4134-8736-D38EDDD9870D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id="{6B028155-9F03-4612-BDF0-280D337BDD0C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id="{9D593BEB-6A8D-405D-BF21-8170CC035D34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id="{C5EE4FAD-723B-4AFC-9FC8-EB0F523FBD5E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14E0BCCD-0C72-42D9-A754-739D1CBA1400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C8439605-123C-4B4C-912A-1A0B247F57DD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3E5AB2C1-5456-48A7-B221-52B433E8BCC8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EBA25E4D-5F5F-4464-AE59-736BC0AAA085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F74DF74E-5F1B-44B5-B422-5FA62C9F1590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B067D0BA-98E6-4C6D-BC9D-1C586E4282ED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31BBA9F3-F412-4CA0-9013-E0E7D77A6B4D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D371434F-9A65-4299-8970-E2BF91EA6ED6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76F7B1D3-F327-49EA-930F-A45ACFDFEF21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5531ADA5-4305-4B26-986C-16B61F5B4A07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id="{7E1D1B25-E914-4FB2-99D6-65CEF4939764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0B9AE6FC-F61B-4853-B922-2739338FC919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id="{30777C8C-C79D-4636-9811-FD21BF380F7D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CD143F51-79F4-4B8D-9A21-B7475B70108B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id="{150CCF54-2833-41F6-89C7-DB3B24FA8F2B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BD72C77F-4838-4322-BC9C-68BA24FC75C1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id="{16621F72-F61B-4B1A-9498-C610FAA7A72D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id="{D3B43973-3F35-4F83-80EE-1D0AED399345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id="{E0780876-6532-4654-BC7C-3D54351FA3A8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id="{A0F66DF2-EB0C-48CC-9AED-35C06DFBE981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055D0FA9-A25F-42D1-BF4D-0E504DB9FECA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id="{00E5D846-7B3E-40DE-B175-9DC3070BC4B7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id="{175FD05E-7109-4D12-9175-138DE61A5E42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id="{C1BC3B0A-8A36-4542-94B1-3730C6378C15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id="{2507A616-29FC-47B5-8263-52C9E84CD742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id="{E978D5E9-2304-494A-9FE0-A1ABBFB2025F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123B5410-084F-4F1D-9081-1D7FEE45BC90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5FAABBE4-C973-4F25-85BC-81ECD1619BD6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02C88F30-BCDD-4105-92DA-F3252E7B6033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id="{6BE8F835-400F-43C0-B069-CB702C38F82F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B2A9B240-094D-4924-A277-9D3B16C6ECC4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89D2CD78-BA73-4683-B3F1-0D6DA76CDFB0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4B9B82F9-3E6F-4C03-843A-1098E9E9649F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id="{0A0AD68F-6D6B-4362-882C-3FEED753EF01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id="{9A607A48-95F1-42D9-BFE8-C28A104AE002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id="{E9639928-D546-4B3A-8DE9-4AEBBAF8CE9A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id="{9A7F9726-7507-495D-9450-24FBE7BE34A6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3" name="Rectangle 322">
          <a:extLst>
            <a:ext uri="{FF2B5EF4-FFF2-40B4-BE49-F238E27FC236}">
              <a16:creationId xmlns:a16="http://schemas.microsoft.com/office/drawing/2014/main" id="{9018BECE-B10C-4C65-86C5-26689F56BBB8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id="{1AAA406C-6AB0-40D0-BD3B-C4928CC97FAC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5D80A556-BB76-4F40-9C25-4344530C328B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id="{73288608-7929-4CEF-BF98-D751E2AB5990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id="{A3F03621-2464-430D-93E3-814C873886EB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id="{0AA053B4-173C-4D15-920C-9D05CAC8A60D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1E234974-EFF7-4360-BD57-BDF148727F9B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16</xdr:col>
      <xdr:colOff>0</xdr:colOff>
      <xdr:row>79</xdr:row>
      <xdr:rowOff>114300</xdr:rowOff>
    </xdr:from>
    <xdr:to>
      <xdr:col>31</xdr:col>
      <xdr:colOff>371475</xdr:colOff>
      <xdr:row>81</xdr:row>
      <xdr:rowOff>142875</xdr:rowOff>
    </xdr:to>
    <xdr:sp macro="" textlink="">
      <xdr:nvSpPr>
        <xdr:cNvPr id="330" name="Rectangle 579">
          <a:extLst>
            <a:ext uri="{FF2B5EF4-FFF2-40B4-BE49-F238E27FC236}">
              <a16:creationId xmlns:a16="http://schemas.microsoft.com/office/drawing/2014/main" id="{57F716E2-434D-4419-80DA-5DBC60D61370}"/>
            </a:ext>
          </a:extLst>
        </xdr:cNvPr>
        <xdr:cNvSpPr>
          <a:spLocks noChangeArrowheads="1"/>
        </xdr:cNvSpPr>
      </xdr:nvSpPr>
      <xdr:spPr bwMode="auto">
        <a:xfrm>
          <a:off x="62484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1" name="Rectangle 580">
          <a:extLst>
            <a:ext uri="{FF2B5EF4-FFF2-40B4-BE49-F238E27FC236}">
              <a16:creationId xmlns:a16="http://schemas.microsoft.com/office/drawing/2014/main" id="{32B582D4-2336-4BBC-A863-E7121D24ACCA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2" name="Rectangle 581">
          <a:extLst>
            <a:ext uri="{FF2B5EF4-FFF2-40B4-BE49-F238E27FC236}">
              <a16:creationId xmlns:a16="http://schemas.microsoft.com/office/drawing/2014/main" id="{4C09BE72-1D1F-4510-9842-0ED2E91EDD13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3" name="Rectangle 582">
          <a:extLst>
            <a:ext uri="{FF2B5EF4-FFF2-40B4-BE49-F238E27FC236}">
              <a16:creationId xmlns:a16="http://schemas.microsoft.com/office/drawing/2014/main" id="{D62B2518-7526-43F8-8BA5-50F2426E659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4" name="Rectangle 583">
          <a:extLst>
            <a:ext uri="{FF2B5EF4-FFF2-40B4-BE49-F238E27FC236}">
              <a16:creationId xmlns:a16="http://schemas.microsoft.com/office/drawing/2014/main" id="{FD8477D7-E589-44A7-B28B-9050D25998B2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5" name="Rectangle 584">
          <a:extLst>
            <a:ext uri="{FF2B5EF4-FFF2-40B4-BE49-F238E27FC236}">
              <a16:creationId xmlns:a16="http://schemas.microsoft.com/office/drawing/2014/main" id="{4F21FF6D-D725-42C7-B2DB-CCB5FB0B16A4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6" name="Rectangle 585">
          <a:extLst>
            <a:ext uri="{FF2B5EF4-FFF2-40B4-BE49-F238E27FC236}">
              <a16:creationId xmlns:a16="http://schemas.microsoft.com/office/drawing/2014/main" id="{C17779BD-2DAF-4451-A7B8-BA523F9FDE62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7" name="Rectangle 586">
          <a:extLst>
            <a:ext uri="{FF2B5EF4-FFF2-40B4-BE49-F238E27FC236}">
              <a16:creationId xmlns:a16="http://schemas.microsoft.com/office/drawing/2014/main" id="{2D133958-884F-4956-8E9C-C3B3F915FA6E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38" name="Rectangle 587">
          <a:extLst>
            <a:ext uri="{FF2B5EF4-FFF2-40B4-BE49-F238E27FC236}">
              <a16:creationId xmlns:a16="http://schemas.microsoft.com/office/drawing/2014/main" id="{4C86EC8D-E094-4285-8FE9-66D1CB162D4F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9" name="Rectangle 588">
          <a:extLst>
            <a:ext uri="{FF2B5EF4-FFF2-40B4-BE49-F238E27FC236}">
              <a16:creationId xmlns:a16="http://schemas.microsoft.com/office/drawing/2014/main" id="{D5172D35-5666-4825-9211-0866553D76C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40" name="Rectangle 589">
          <a:extLst>
            <a:ext uri="{FF2B5EF4-FFF2-40B4-BE49-F238E27FC236}">
              <a16:creationId xmlns:a16="http://schemas.microsoft.com/office/drawing/2014/main" id="{B36F4CE2-779A-4509-95CD-C313A12422EE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1" name="Rectangle 590">
          <a:extLst>
            <a:ext uri="{FF2B5EF4-FFF2-40B4-BE49-F238E27FC236}">
              <a16:creationId xmlns:a16="http://schemas.microsoft.com/office/drawing/2014/main" id="{BF773058-0B1F-4995-BA6C-4A5F9A55FC01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42" name="Rectangle 591">
          <a:extLst>
            <a:ext uri="{FF2B5EF4-FFF2-40B4-BE49-F238E27FC236}">
              <a16:creationId xmlns:a16="http://schemas.microsoft.com/office/drawing/2014/main" id="{B2C65835-02D5-4B2E-8F91-BB7EFB5EBC18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3" name="Rectangle 592">
          <a:extLst>
            <a:ext uri="{FF2B5EF4-FFF2-40B4-BE49-F238E27FC236}">
              <a16:creationId xmlns:a16="http://schemas.microsoft.com/office/drawing/2014/main" id="{CD5501EB-F6F2-4EB4-AB45-3C66C9BB443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4" name="Rectangle 593">
          <a:extLst>
            <a:ext uri="{FF2B5EF4-FFF2-40B4-BE49-F238E27FC236}">
              <a16:creationId xmlns:a16="http://schemas.microsoft.com/office/drawing/2014/main" id="{BF66BD2D-0894-4832-BF17-EE41197B2A73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5" name="Rectangle 594">
          <a:extLst>
            <a:ext uri="{FF2B5EF4-FFF2-40B4-BE49-F238E27FC236}">
              <a16:creationId xmlns:a16="http://schemas.microsoft.com/office/drawing/2014/main" id="{82974AEB-B1F9-4C2F-A167-C9CDD15D75FA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6" name="Rectangle 595">
          <a:extLst>
            <a:ext uri="{FF2B5EF4-FFF2-40B4-BE49-F238E27FC236}">
              <a16:creationId xmlns:a16="http://schemas.microsoft.com/office/drawing/2014/main" id="{F802D1FA-5F2F-499A-8D4F-5DDA00D61780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7" name="Rectangle 596">
          <a:extLst>
            <a:ext uri="{FF2B5EF4-FFF2-40B4-BE49-F238E27FC236}">
              <a16:creationId xmlns:a16="http://schemas.microsoft.com/office/drawing/2014/main" id="{18884AD2-8C2A-4FEF-AA09-1051D354F8F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8" name="Rectangle 597">
          <a:extLst>
            <a:ext uri="{FF2B5EF4-FFF2-40B4-BE49-F238E27FC236}">
              <a16:creationId xmlns:a16="http://schemas.microsoft.com/office/drawing/2014/main" id="{4466C000-014A-421A-9EB8-D7365DD334B8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9" name="Rectangle 598">
          <a:extLst>
            <a:ext uri="{FF2B5EF4-FFF2-40B4-BE49-F238E27FC236}">
              <a16:creationId xmlns:a16="http://schemas.microsoft.com/office/drawing/2014/main" id="{920C10EF-32BC-439A-9EC7-D040B11F266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0" name="Rectangle 599">
          <a:extLst>
            <a:ext uri="{FF2B5EF4-FFF2-40B4-BE49-F238E27FC236}">
              <a16:creationId xmlns:a16="http://schemas.microsoft.com/office/drawing/2014/main" id="{320A83DA-698B-4E69-BDEC-679E00DEA90B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1" name="Rectangle 600">
          <a:extLst>
            <a:ext uri="{FF2B5EF4-FFF2-40B4-BE49-F238E27FC236}">
              <a16:creationId xmlns:a16="http://schemas.microsoft.com/office/drawing/2014/main" id="{5790953D-DD67-4BFA-AD89-BBCE29789A42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2" name="Rectangle 601">
          <a:extLst>
            <a:ext uri="{FF2B5EF4-FFF2-40B4-BE49-F238E27FC236}">
              <a16:creationId xmlns:a16="http://schemas.microsoft.com/office/drawing/2014/main" id="{9CD0A1AA-A97F-4925-8870-1D229FE9F53C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53" name="Rectangle 602">
          <a:extLst>
            <a:ext uri="{FF2B5EF4-FFF2-40B4-BE49-F238E27FC236}">
              <a16:creationId xmlns:a16="http://schemas.microsoft.com/office/drawing/2014/main" id="{723E1B7F-DB0F-4DE5-A0A8-D8C35C08C709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4" name="Rectangle 603">
          <a:extLst>
            <a:ext uri="{FF2B5EF4-FFF2-40B4-BE49-F238E27FC236}">
              <a16:creationId xmlns:a16="http://schemas.microsoft.com/office/drawing/2014/main" id="{44BFA6A4-B647-4D4F-9BE2-8F9609D301B2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5" name="Rectangle 604">
          <a:extLst>
            <a:ext uri="{FF2B5EF4-FFF2-40B4-BE49-F238E27FC236}">
              <a16:creationId xmlns:a16="http://schemas.microsoft.com/office/drawing/2014/main" id="{85D2E20F-BC72-457A-A9A5-5B4FAB6702EA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6" name="Rectangle 605">
          <a:extLst>
            <a:ext uri="{FF2B5EF4-FFF2-40B4-BE49-F238E27FC236}">
              <a16:creationId xmlns:a16="http://schemas.microsoft.com/office/drawing/2014/main" id="{58B493B9-C901-446D-AD27-1ADED39A36B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7" name="Rectangle 606">
          <a:extLst>
            <a:ext uri="{FF2B5EF4-FFF2-40B4-BE49-F238E27FC236}">
              <a16:creationId xmlns:a16="http://schemas.microsoft.com/office/drawing/2014/main" id="{43DE7304-F98D-484F-AC3A-62BA2D44CAB3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8" name="Rectangle 607">
          <a:extLst>
            <a:ext uri="{FF2B5EF4-FFF2-40B4-BE49-F238E27FC236}">
              <a16:creationId xmlns:a16="http://schemas.microsoft.com/office/drawing/2014/main" id="{ACFEFBFF-A561-4160-8A35-1A617328E06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9" name="Rectangle 608">
          <a:extLst>
            <a:ext uri="{FF2B5EF4-FFF2-40B4-BE49-F238E27FC236}">
              <a16:creationId xmlns:a16="http://schemas.microsoft.com/office/drawing/2014/main" id="{8DFA3CC1-B615-4395-B65E-4879BF7BBC98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0" name="Rectangle 609">
          <a:extLst>
            <a:ext uri="{FF2B5EF4-FFF2-40B4-BE49-F238E27FC236}">
              <a16:creationId xmlns:a16="http://schemas.microsoft.com/office/drawing/2014/main" id="{23CC0FF5-9D29-42A3-BBDC-2D1BDE615D7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1" name="Rectangle 610">
          <a:extLst>
            <a:ext uri="{FF2B5EF4-FFF2-40B4-BE49-F238E27FC236}">
              <a16:creationId xmlns:a16="http://schemas.microsoft.com/office/drawing/2014/main" id="{E0A6CBF7-088F-46ED-8CBB-4E0F20BC2AD7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2" name="Rectangle 611">
          <a:extLst>
            <a:ext uri="{FF2B5EF4-FFF2-40B4-BE49-F238E27FC236}">
              <a16:creationId xmlns:a16="http://schemas.microsoft.com/office/drawing/2014/main" id="{8207C038-A493-45EC-988E-53A205291523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3" name="Rectangle 612">
          <a:extLst>
            <a:ext uri="{FF2B5EF4-FFF2-40B4-BE49-F238E27FC236}">
              <a16:creationId xmlns:a16="http://schemas.microsoft.com/office/drawing/2014/main" id="{721EF5E1-A544-48BF-8FCC-259A60DE6A61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4" name="Rectangle 613">
          <a:extLst>
            <a:ext uri="{FF2B5EF4-FFF2-40B4-BE49-F238E27FC236}">
              <a16:creationId xmlns:a16="http://schemas.microsoft.com/office/drawing/2014/main" id="{CB8F1C74-F6C3-4823-BD4B-610D351AE07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5" name="Rectangle 614">
          <a:extLst>
            <a:ext uri="{FF2B5EF4-FFF2-40B4-BE49-F238E27FC236}">
              <a16:creationId xmlns:a16="http://schemas.microsoft.com/office/drawing/2014/main" id="{FB43D873-AA60-4A3C-842C-CF63FF5CA80C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6" name="Rectangle 615">
          <a:extLst>
            <a:ext uri="{FF2B5EF4-FFF2-40B4-BE49-F238E27FC236}">
              <a16:creationId xmlns:a16="http://schemas.microsoft.com/office/drawing/2014/main" id="{5D6887ED-128F-4254-8202-C3199A94975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67" name="Rectangle 616">
          <a:extLst>
            <a:ext uri="{FF2B5EF4-FFF2-40B4-BE49-F238E27FC236}">
              <a16:creationId xmlns:a16="http://schemas.microsoft.com/office/drawing/2014/main" id="{B965E5D5-0F0D-447D-BFAF-F8E6D0AC8231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8" name="Rectangle 617">
          <a:extLst>
            <a:ext uri="{FF2B5EF4-FFF2-40B4-BE49-F238E27FC236}">
              <a16:creationId xmlns:a16="http://schemas.microsoft.com/office/drawing/2014/main" id="{C7D6DA7F-FECA-4DB2-8687-A9744846A74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69" name="Rectangle 618">
          <a:extLst>
            <a:ext uri="{FF2B5EF4-FFF2-40B4-BE49-F238E27FC236}">
              <a16:creationId xmlns:a16="http://schemas.microsoft.com/office/drawing/2014/main" id="{E789BD84-6787-4143-9C9F-44D1FA8E231F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0" name="Rectangle 619">
          <a:extLst>
            <a:ext uri="{FF2B5EF4-FFF2-40B4-BE49-F238E27FC236}">
              <a16:creationId xmlns:a16="http://schemas.microsoft.com/office/drawing/2014/main" id="{D69B220D-5163-4E54-8A29-564911309C40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71" name="Rectangle 620">
          <a:extLst>
            <a:ext uri="{FF2B5EF4-FFF2-40B4-BE49-F238E27FC236}">
              <a16:creationId xmlns:a16="http://schemas.microsoft.com/office/drawing/2014/main" id="{4F756F05-7B35-4955-8C3D-A3FD1B800A6A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2" name="Rectangle 621">
          <a:extLst>
            <a:ext uri="{FF2B5EF4-FFF2-40B4-BE49-F238E27FC236}">
              <a16:creationId xmlns:a16="http://schemas.microsoft.com/office/drawing/2014/main" id="{D4600759-0616-4BBE-B5EC-5C080A79FB0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3" name="Rectangle 622">
          <a:extLst>
            <a:ext uri="{FF2B5EF4-FFF2-40B4-BE49-F238E27FC236}">
              <a16:creationId xmlns:a16="http://schemas.microsoft.com/office/drawing/2014/main" id="{33E4D52C-864A-494D-A441-ACCDCF7E1CAD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4" name="Rectangle 623">
          <a:extLst>
            <a:ext uri="{FF2B5EF4-FFF2-40B4-BE49-F238E27FC236}">
              <a16:creationId xmlns:a16="http://schemas.microsoft.com/office/drawing/2014/main" id="{C4BD307B-5AEA-4813-8284-CB317D36B741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5" name="Rectangle 624">
          <a:extLst>
            <a:ext uri="{FF2B5EF4-FFF2-40B4-BE49-F238E27FC236}">
              <a16:creationId xmlns:a16="http://schemas.microsoft.com/office/drawing/2014/main" id="{E1DA6A76-8D92-462A-83C0-F5FDF60B03F2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76" name="Rectangle 625">
          <a:extLst>
            <a:ext uri="{FF2B5EF4-FFF2-40B4-BE49-F238E27FC236}">
              <a16:creationId xmlns:a16="http://schemas.microsoft.com/office/drawing/2014/main" id="{661F201D-80A9-4892-AB5E-EA61B8BB75AD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7" name="Rectangle 626">
          <a:extLst>
            <a:ext uri="{FF2B5EF4-FFF2-40B4-BE49-F238E27FC236}">
              <a16:creationId xmlns:a16="http://schemas.microsoft.com/office/drawing/2014/main" id="{A31DA444-A7EF-4185-8CA0-FAC56D433D4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78" name="Rectangle 627">
          <a:extLst>
            <a:ext uri="{FF2B5EF4-FFF2-40B4-BE49-F238E27FC236}">
              <a16:creationId xmlns:a16="http://schemas.microsoft.com/office/drawing/2014/main" id="{4EEA1C95-484D-4289-BA60-272E79697A9E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9" name="Rectangle 628">
          <a:extLst>
            <a:ext uri="{FF2B5EF4-FFF2-40B4-BE49-F238E27FC236}">
              <a16:creationId xmlns:a16="http://schemas.microsoft.com/office/drawing/2014/main" id="{26C33A9C-F4CE-4B9C-AA6C-935A5FF70B8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80" name="Rectangle 629">
          <a:extLst>
            <a:ext uri="{FF2B5EF4-FFF2-40B4-BE49-F238E27FC236}">
              <a16:creationId xmlns:a16="http://schemas.microsoft.com/office/drawing/2014/main" id="{01D2CFA1-2C80-44CC-8FD4-13509D1A9FD2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1" name="Rectangle 630">
          <a:extLst>
            <a:ext uri="{FF2B5EF4-FFF2-40B4-BE49-F238E27FC236}">
              <a16:creationId xmlns:a16="http://schemas.microsoft.com/office/drawing/2014/main" id="{367113EE-2672-4DC1-80E5-F5FF5D528FF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82" name="Rectangle 631">
          <a:extLst>
            <a:ext uri="{FF2B5EF4-FFF2-40B4-BE49-F238E27FC236}">
              <a16:creationId xmlns:a16="http://schemas.microsoft.com/office/drawing/2014/main" id="{AE433D89-CB84-40D6-A8F3-AE792E1A9ABD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3" name="Rectangle 632">
          <a:extLst>
            <a:ext uri="{FF2B5EF4-FFF2-40B4-BE49-F238E27FC236}">
              <a16:creationId xmlns:a16="http://schemas.microsoft.com/office/drawing/2014/main" id="{012631A6-4F6E-4B35-B58C-BCE7420B531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4" name="Rectangle 633">
          <a:extLst>
            <a:ext uri="{FF2B5EF4-FFF2-40B4-BE49-F238E27FC236}">
              <a16:creationId xmlns:a16="http://schemas.microsoft.com/office/drawing/2014/main" id="{597AADE4-3485-4E24-9BF7-A4E20E7919CB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5" name="Rectangle 634">
          <a:extLst>
            <a:ext uri="{FF2B5EF4-FFF2-40B4-BE49-F238E27FC236}">
              <a16:creationId xmlns:a16="http://schemas.microsoft.com/office/drawing/2014/main" id="{E752945F-4408-4C2C-AC91-6BC1BC4781D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6" name="Rectangle 635">
          <a:extLst>
            <a:ext uri="{FF2B5EF4-FFF2-40B4-BE49-F238E27FC236}">
              <a16:creationId xmlns:a16="http://schemas.microsoft.com/office/drawing/2014/main" id="{156A2F54-FC2E-49A5-9AA7-81F240465245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7" name="Rectangle 636">
          <a:extLst>
            <a:ext uri="{FF2B5EF4-FFF2-40B4-BE49-F238E27FC236}">
              <a16:creationId xmlns:a16="http://schemas.microsoft.com/office/drawing/2014/main" id="{891E3269-878D-40C6-84C2-6BD0116EF443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8" name="Rectangle 637">
          <a:extLst>
            <a:ext uri="{FF2B5EF4-FFF2-40B4-BE49-F238E27FC236}">
              <a16:creationId xmlns:a16="http://schemas.microsoft.com/office/drawing/2014/main" id="{96536D49-0E19-4B5E-93B5-CFE153CE2A49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9" name="Rectangle 638">
          <a:extLst>
            <a:ext uri="{FF2B5EF4-FFF2-40B4-BE49-F238E27FC236}">
              <a16:creationId xmlns:a16="http://schemas.microsoft.com/office/drawing/2014/main" id="{A424F8D8-AE38-4D5E-AF99-DE4128652D1A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0" name="Rectangle 639">
          <a:extLst>
            <a:ext uri="{FF2B5EF4-FFF2-40B4-BE49-F238E27FC236}">
              <a16:creationId xmlns:a16="http://schemas.microsoft.com/office/drawing/2014/main" id="{B353D678-6C4D-4323-8C3F-2EA2902ADD37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1" name="Rectangle 640">
          <a:extLst>
            <a:ext uri="{FF2B5EF4-FFF2-40B4-BE49-F238E27FC236}">
              <a16:creationId xmlns:a16="http://schemas.microsoft.com/office/drawing/2014/main" id="{EE23E6D7-C314-450F-AE98-D8DD3F5F65A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2" name="Rectangle 641">
          <a:extLst>
            <a:ext uri="{FF2B5EF4-FFF2-40B4-BE49-F238E27FC236}">
              <a16:creationId xmlns:a16="http://schemas.microsoft.com/office/drawing/2014/main" id="{169D2FB9-A210-40B9-A1CB-0A69C63BF439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3" name="Rectangle 642">
          <a:extLst>
            <a:ext uri="{FF2B5EF4-FFF2-40B4-BE49-F238E27FC236}">
              <a16:creationId xmlns:a16="http://schemas.microsoft.com/office/drawing/2014/main" id="{5F9E78C1-CD2F-425D-A5B6-36D855A5B24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4" name="Rectangle 643">
          <a:extLst>
            <a:ext uri="{FF2B5EF4-FFF2-40B4-BE49-F238E27FC236}">
              <a16:creationId xmlns:a16="http://schemas.microsoft.com/office/drawing/2014/main" id="{B85EF3F0-1A37-42EA-B5F5-6BAA0B48B5C7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5" name="Rectangle 644">
          <a:extLst>
            <a:ext uri="{FF2B5EF4-FFF2-40B4-BE49-F238E27FC236}">
              <a16:creationId xmlns:a16="http://schemas.microsoft.com/office/drawing/2014/main" id="{9F2BE4CE-7CAF-4131-A87E-8CBDFCF1A04F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6" name="Rectangle 645">
          <a:extLst>
            <a:ext uri="{FF2B5EF4-FFF2-40B4-BE49-F238E27FC236}">
              <a16:creationId xmlns:a16="http://schemas.microsoft.com/office/drawing/2014/main" id="{6F22A324-F0D7-4AD4-B5BC-F6025D11F568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7" name="Rectangle 646">
          <a:extLst>
            <a:ext uri="{FF2B5EF4-FFF2-40B4-BE49-F238E27FC236}">
              <a16:creationId xmlns:a16="http://schemas.microsoft.com/office/drawing/2014/main" id="{5D5422CC-ACC4-4360-AA4C-F1A1B02CF3F1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8" name="Rectangle 647">
          <a:extLst>
            <a:ext uri="{FF2B5EF4-FFF2-40B4-BE49-F238E27FC236}">
              <a16:creationId xmlns:a16="http://schemas.microsoft.com/office/drawing/2014/main" id="{F6851760-F142-4073-B070-440459C6C86E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99" name="Rectangle 648">
          <a:extLst>
            <a:ext uri="{FF2B5EF4-FFF2-40B4-BE49-F238E27FC236}">
              <a16:creationId xmlns:a16="http://schemas.microsoft.com/office/drawing/2014/main" id="{52D5E427-8E1D-4F93-918C-74C390089BCC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0" name="Rectangle 649">
          <a:extLst>
            <a:ext uri="{FF2B5EF4-FFF2-40B4-BE49-F238E27FC236}">
              <a16:creationId xmlns:a16="http://schemas.microsoft.com/office/drawing/2014/main" id="{8BABC7CC-2DDF-462D-9DCD-ED778F16BC33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1" name="Rectangle 650">
          <a:extLst>
            <a:ext uri="{FF2B5EF4-FFF2-40B4-BE49-F238E27FC236}">
              <a16:creationId xmlns:a16="http://schemas.microsoft.com/office/drawing/2014/main" id="{769193D6-8A21-49D8-9B1E-8C050DF7C7C5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2" name="Rectangle 651">
          <a:extLst>
            <a:ext uri="{FF2B5EF4-FFF2-40B4-BE49-F238E27FC236}">
              <a16:creationId xmlns:a16="http://schemas.microsoft.com/office/drawing/2014/main" id="{DCB913E8-A643-4631-A5DD-F680D47BA29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3" name="Rectangle 652">
          <a:extLst>
            <a:ext uri="{FF2B5EF4-FFF2-40B4-BE49-F238E27FC236}">
              <a16:creationId xmlns:a16="http://schemas.microsoft.com/office/drawing/2014/main" id="{D8C2CDCC-CF4B-4E9A-81EB-19C301989CDE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4" name="Rectangle 653">
          <a:extLst>
            <a:ext uri="{FF2B5EF4-FFF2-40B4-BE49-F238E27FC236}">
              <a16:creationId xmlns:a16="http://schemas.microsoft.com/office/drawing/2014/main" id="{6667CA27-DE64-4F73-9E80-1C95A0061252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5" name="Rectangle 654">
          <a:extLst>
            <a:ext uri="{FF2B5EF4-FFF2-40B4-BE49-F238E27FC236}">
              <a16:creationId xmlns:a16="http://schemas.microsoft.com/office/drawing/2014/main" id="{6C4EE18F-0A8C-417B-837A-F690086FB919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6" name="Rectangle 655">
          <a:extLst>
            <a:ext uri="{FF2B5EF4-FFF2-40B4-BE49-F238E27FC236}">
              <a16:creationId xmlns:a16="http://schemas.microsoft.com/office/drawing/2014/main" id="{71FDA173-F81C-43D8-981B-43D0AA06E0F1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07" name="Rectangle 656">
          <a:extLst>
            <a:ext uri="{FF2B5EF4-FFF2-40B4-BE49-F238E27FC236}">
              <a16:creationId xmlns:a16="http://schemas.microsoft.com/office/drawing/2014/main" id="{965D5D2F-F892-4AE2-8E74-6BE14FF93C72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8" name="Rectangle 657">
          <a:extLst>
            <a:ext uri="{FF2B5EF4-FFF2-40B4-BE49-F238E27FC236}">
              <a16:creationId xmlns:a16="http://schemas.microsoft.com/office/drawing/2014/main" id="{281E877E-5A70-4F98-A4F2-2E67E019944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09" name="Rectangle 658">
          <a:extLst>
            <a:ext uri="{FF2B5EF4-FFF2-40B4-BE49-F238E27FC236}">
              <a16:creationId xmlns:a16="http://schemas.microsoft.com/office/drawing/2014/main" id="{A7CF3E89-075B-48A8-9EE3-AF1C2E51B00A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0" name="Rectangle 659">
          <a:extLst>
            <a:ext uri="{FF2B5EF4-FFF2-40B4-BE49-F238E27FC236}">
              <a16:creationId xmlns:a16="http://schemas.microsoft.com/office/drawing/2014/main" id="{1230625C-2BEB-4DF1-B6C6-729C312FA283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11" name="Rectangle 660">
          <a:extLst>
            <a:ext uri="{FF2B5EF4-FFF2-40B4-BE49-F238E27FC236}">
              <a16:creationId xmlns:a16="http://schemas.microsoft.com/office/drawing/2014/main" id="{87CFE2BF-071E-41C8-BD45-DC523D74FD97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2" name="Rectangle 661">
          <a:extLst>
            <a:ext uri="{FF2B5EF4-FFF2-40B4-BE49-F238E27FC236}">
              <a16:creationId xmlns:a16="http://schemas.microsoft.com/office/drawing/2014/main" id="{4F9AF42E-B38F-40E3-A785-5ED135D98C1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3" name="Rectangle 662">
          <a:extLst>
            <a:ext uri="{FF2B5EF4-FFF2-40B4-BE49-F238E27FC236}">
              <a16:creationId xmlns:a16="http://schemas.microsoft.com/office/drawing/2014/main" id="{C9484AB8-C619-423E-B040-156A67EA16B5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4" name="Rectangle 663">
          <a:extLst>
            <a:ext uri="{FF2B5EF4-FFF2-40B4-BE49-F238E27FC236}">
              <a16:creationId xmlns:a16="http://schemas.microsoft.com/office/drawing/2014/main" id="{BEB7D305-6191-4461-A419-F8B1409B78C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5" name="Rectangle 664">
          <a:extLst>
            <a:ext uri="{FF2B5EF4-FFF2-40B4-BE49-F238E27FC236}">
              <a16:creationId xmlns:a16="http://schemas.microsoft.com/office/drawing/2014/main" id="{BA61A282-0FE7-4B3D-8066-0AEEF46A4FBE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6" name="Rectangle 665">
          <a:extLst>
            <a:ext uri="{FF2B5EF4-FFF2-40B4-BE49-F238E27FC236}">
              <a16:creationId xmlns:a16="http://schemas.microsoft.com/office/drawing/2014/main" id="{FA3D291B-C199-4CFF-8199-77A994EF69C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7" name="Rectangle 666">
          <a:extLst>
            <a:ext uri="{FF2B5EF4-FFF2-40B4-BE49-F238E27FC236}">
              <a16:creationId xmlns:a16="http://schemas.microsoft.com/office/drawing/2014/main" id="{7678AF83-1B41-4787-8ADE-AEBCD09AAE65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8" name="Rectangle 667">
          <a:extLst>
            <a:ext uri="{FF2B5EF4-FFF2-40B4-BE49-F238E27FC236}">
              <a16:creationId xmlns:a16="http://schemas.microsoft.com/office/drawing/2014/main" id="{9EBBB78D-8B65-413A-B360-698998D9225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19" name="Rectangle 668">
          <a:extLst>
            <a:ext uri="{FF2B5EF4-FFF2-40B4-BE49-F238E27FC236}">
              <a16:creationId xmlns:a16="http://schemas.microsoft.com/office/drawing/2014/main" id="{D04137A3-C6E5-410B-9B53-52F04352BB87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20" name="Rectangle 669">
          <a:extLst>
            <a:ext uri="{FF2B5EF4-FFF2-40B4-BE49-F238E27FC236}">
              <a16:creationId xmlns:a16="http://schemas.microsoft.com/office/drawing/2014/main" id="{ADA576F1-8C93-4A7D-A59A-8FFDE0C8FF18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21" name="Rectangle 670">
          <a:extLst>
            <a:ext uri="{FF2B5EF4-FFF2-40B4-BE49-F238E27FC236}">
              <a16:creationId xmlns:a16="http://schemas.microsoft.com/office/drawing/2014/main" id="{7D4DC6D6-8A14-4FFB-ADA4-6CA582D8EEF1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2" name="Rectangle 671">
          <a:extLst>
            <a:ext uri="{FF2B5EF4-FFF2-40B4-BE49-F238E27FC236}">
              <a16:creationId xmlns:a16="http://schemas.microsoft.com/office/drawing/2014/main" id="{365F8164-4AF4-4800-A62A-4DEB7D4EFBE6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3" name="Rectangle 672">
          <a:extLst>
            <a:ext uri="{FF2B5EF4-FFF2-40B4-BE49-F238E27FC236}">
              <a16:creationId xmlns:a16="http://schemas.microsoft.com/office/drawing/2014/main" id="{E581BEDF-CF82-42A5-B50B-074E9D07F8C4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4" name="Rectangle 673">
          <a:extLst>
            <a:ext uri="{FF2B5EF4-FFF2-40B4-BE49-F238E27FC236}">
              <a16:creationId xmlns:a16="http://schemas.microsoft.com/office/drawing/2014/main" id="{8C0B593A-40CC-4E74-9CFE-CB205F64C2B6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5" name="Rectangle 674">
          <a:extLst>
            <a:ext uri="{FF2B5EF4-FFF2-40B4-BE49-F238E27FC236}">
              <a16:creationId xmlns:a16="http://schemas.microsoft.com/office/drawing/2014/main" id="{040FDB78-2513-411F-826B-C12299743C61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6" name="Rectangle 675">
          <a:extLst>
            <a:ext uri="{FF2B5EF4-FFF2-40B4-BE49-F238E27FC236}">
              <a16:creationId xmlns:a16="http://schemas.microsoft.com/office/drawing/2014/main" id="{06A99BBE-1F2E-479A-9744-D9C3B534244B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7" name="Rectangle 676">
          <a:extLst>
            <a:ext uri="{FF2B5EF4-FFF2-40B4-BE49-F238E27FC236}">
              <a16:creationId xmlns:a16="http://schemas.microsoft.com/office/drawing/2014/main" id="{BBF127B0-9C75-442C-BD07-C2C85C5C67C1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28" name="Rectangle 677">
          <a:extLst>
            <a:ext uri="{FF2B5EF4-FFF2-40B4-BE49-F238E27FC236}">
              <a16:creationId xmlns:a16="http://schemas.microsoft.com/office/drawing/2014/main" id="{E98FC3EC-9F20-416C-80EA-CC142A957808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29" name="Rectangle 678">
          <a:extLst>
            <a:ext uri="{FF2B5EF4-FFF2-40B4-BE49-F238E27FC236}">
              <a16:creationId xmlns:a16="http://schemas.microsoft.com/office/drawing/2014/main" id="{4AF191E9-EDA7-4BD8-8B86-ECD43EDE6D4D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0" name="Rectangle 679">
          <a:extLst>
            <a:ext uri="{FF2B5EF4-FFF2-40B4-BE49-F238E27FC236}">
              <a16:creationId xmlns:a16="http://schemas.microsoft.com/office/drawing/2014/main" id="{5A2AD4F8-9BE1-4A1A-B154-A5835DA8B610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1" name="Rectangle 680">
          <a:extLst>
            <a:ext uri="{FF2B5EF4-FFF2-40B4-BE49-F238E27FC236}">
              <a16:creationId xmlns:a16="http://schemas.microsoft.com/office/drawing/2014/main" id="{2BBB4559-78DE-4244-84BC-413A11AD873B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2" name="Rectangle 681">
          <a:extLst>
            <a:ext uri="{FF2B5EF4-FFF2-40B4-BE49-F238E27FC236}">
              <a16:creationId xmlns:a16="http://schemas.microsoft.com/office/drawing/2014/main" id="{7CA4E419-D6AD-4CCE-9F8D-DAB6367805FD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3" name="Rectangle 682">
          <a:extLst>
            <a:ext uri="{FF2B5EF4-FFF2-40B4-BE49-F238E27FC236}">
              <a16:creationId xmlns:a16="http://schemas.microsoft.com/office/drawing/2014/main" id="{913DEFB5-402F-4651-947A-AD15972A4F79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4" name="Rectangle 683">
          <a:extLst>
            <a:ext uri="{FF2B5EF4-FFF2-40B4-BE49-F238E27FC236}">
              <a16:creationId xmlns:a16="http://schemas.microsoft.com/office/drawing/2014/main" id="{BBFFDB27-2888-4EF9-883B-58B0B314415A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5" name="Rectangle 684">
          <a:extLst>
            <a:ext uri="{FF2B5EF4-FFF2-40B4-BE49-F238E27FC236}">
              <a16:creationId xmlns:a16="http://schemas.microsoft.com/office/drawing/2014/main" id="{B3E7E68B-F9ED-45EF-8092-47CCF3770107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6" name="Rectangle 685">
          <a:extLst>
            <a:ext uri="{FF2B5EF4-FFF2-40B4-BE49-F238E27FC236}">
              <a16:creationId xmlns:a16="http://schemas.microsoft.com/office/drawing/2014/main" id="{3ADA92F9-2DF1-4A00-AD3F-EAD499AF4F16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7" name="Rectangle 686">
          <a:extLst>
            <a:ext uri="{FF2B5EF4-FFF2-40B4-BE49-F238E27FC236}">
              <a16:creationId xmlns:a16="http://schemas.microsoft.com/office/drawing/2014/main" id="{3EC45037-7671-452B-8ABD-B45FA54564E1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8" name="Rectangle 687">
          <a:extLst>
            <a:ext uri="{FF2B5EF4-FFF2-40B4-BE49-F238E27FC236}">
              <a16:creationId xmlns:a16="http://schemas.microsoft.com/office/drawing/2014/main" id="{CBA9A48F-D3A6-4648-8C03-E716FA19BC5A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9" name="Rectangle 688">
          <a:extLst>
            <a:ext uri="{FF2B5EF4-FFF2-40B4-BE49-F238E27FC236}">
              <a16:creationId xmlns:a16="http://schemas.microsoft.com/office/drawing/2014/main" id="{45853DAF-A052-4AE7-8A24-4C132065B6F4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0" name="Rectangle 689">
          <a:extLst>
            <a:ext uri="{FF2B5EF4-FFF2-40B4-BE49-F238E27FC236}">
              <a16:creationId xmlns:a16="http://schemas.microsoft.com/office/drawing/2014/main" id="{B23970DB-F4EE-4766-B647-918C7AA6DFD5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1" name="Rectangle 690">
          <a:extLst>
            <a:ext uri="{FF2B5EF4-FFF2-40B4-BE49-F238E27FC236}">
              <a16:creationId xmlns:a16="http://schemas.microsoft.com/office/drawing/2014/main" id="{75F11859-1B27-48ED-AD13-6C3FA4B3419C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2" name="Rectangle 691">
          <a:extLst>
            <a:ext uri="{FF2B5EF4-FFF2-40B4-BE49-F238E27FC236}">
              <a16:creationId xmlns:a16="http://schemas.microsoft.com/office/drawing/2014/main" id="{8C738A6F-67EE-4453-8D28-812E3AEFAAB5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3" name="Rectangle 692">
          <a:extLst>
            <a:ext uri="{FF2B5EF4-FFF2-40B4-BE49-F238E27FC236}">
              <a16:creationId xmlns:a16="http://schemas.microsoft.com/office/drawing/2014/main" id="{C22FD9EF-18F0-4A8D-BC75-47CED227B0C9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4" name="Rectangle 693">
          <a:extLst>
            <a:ext uri="{FF2B5EF4-FFF2-40B4-BE49-F238E27FC236}">
              <a16:creationId xmlns:a16="http://schemas.microsoft.com/office/drawing/2014/main" id="{3DC8896B-092E-4842-829E-01676D2A17CA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5" name="Rectangle 694">
          <a:extLst>
            <a:ext uri="{FF2B5EF4-FFF2-40B4-BE49-F238E27FC236}">
              <a16:creationId xmlns:a16="http://schemas.microsoft.com/office/drawing/2014/main" id="{E209A3A1-B595-4E56-90F6-CC7971FB008D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6" name="Rectangle 695">
          <a:extLst>
            <a:ext uri="{FF2B5EF4-FFF2-40B4-BE49-F238E27FC236}">
              <a16:creationId xmlns:a16="http://schemas.microsoft.com/office/drawing/2014/main" id="{272E3E9B-E470-440E-A93D-3A9EA81AF4EA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7" name="Rectangle 696">
          <a:extLst>
            <a:ext uri="{FF2B5EF4-FFF2-40B4-BE49-F238E27FC236}">
              <a16:creationId xmlns:a16="http://schemas.microsoft.com/office/drawing/2014/main" id="{07F1970A-030C-4EBA-A493-EF2A5605757F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8" name="Rectangle 697">
          <a:extLst>
            <a:ext uri="{FF2B5EF4-FFF2-40B4-BE49-F238E27FC236}">
              <a16:creationId xmlns:a16="http://schemas.microsoft.com/office/drawing/2014/main" id="{94FC9DF0-C5E7-440C-BB26-F1BAAE01C433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9" name="Rectangle 698">
          <a:extLst>
            <a:ext uri="{FF2B5EF4-FFF2-40B4-BE49-F238E27FC236}">
              <a16:creationId xmlns:a16="http://schemas.microsoft.com/office/drawing/2014/main" id="{0FEADF7B-37C8-4E00-9AA2-8B237929AA6A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50" name="Rectangle 699">
          <a:extLst>
            <a:ext uri="{FF2B5EF4-FFF2-40B4-BE49-F238E27FC236}">
              <a16:creationId xmlns:a16="http://schemas.microsoft.com/office/drawing/2014/main" id="{B6DD3F96-42B9-4D3D-A665-8375422D939C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51" name="Rectangle 700">
          <a:extLst>
            <a:ext uri="{FF2B5EF4-FFF2-40B4-BE49-F238E27FC236}">
              <a16:creationId xmlns:a16="http://schemas.microsoft.com/office/drawing/2014/main" id="{8F8DD285-7801-4E15-88DF-788A4D371420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2" name="Rectangle 701">
          <a:extLst>
            <a:ext uri="{FF2B5EF4-FFF2-40B4-BE49-F238E27FC236}">
              <a16:creationId xmlns:a16="http://schemas.microsoft.com/office/drawing/2014/main" id="{423C0450-CC45-4C25-B9A3-A54ACDAC5827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3" name="Rectangle 702">
          <a:extLst>
            <a:ext uri="{FF2B5EF4-FFF2-40B4-BE49-F238E27FC236}">
              <a16:creationId xmlns:a16="http://schemas.microsoft.com/office/drawing/2014/main" id="{702C9969-B9F9-4C6A-9004-71A55DDD6A3E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4" name="Rectangle 703">
          <a:extLst>
            <a:ext uri="{FF2B5EF4-FFF2-40B4-BE49-F238E27FC236}">
              <a16:creationId xmlns:a16="http://schemas.microsoft.com/office/drawing/2014/main" id="{ECD066B8-A049-44E1-9D11-B92893AFC546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5" name="Rectangle 704">
          <a:extLst>
            <a:ext uri="{FF2B5EF4-FFF2-40B4-BE49-F238E27FC236}">
              <a16:creationId xmlns:a16="http://schemas.microsoft.com/office/drawing/2014/main" id="{94487EC3-4F7C-4CB2-AB31-69314AA41D65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6" name="Rectangle 705">
          <a:extLst>
            <a:ext uri="{FF2B5EF4-FFF2-40B4-BE49-F238E27FC236}">
              <a16:creationId xmlns:a16="http://schemas.microsoft.com/office/drawing/2014/main" id="{E056A17F-C78B-4E73-A7CD-7F21CB5F3022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7" name="Rectangle 706">
          <a:extLst>
            <a:ext uri="{FF2B5EF4-FFF2-40B4-BE49-F238E27FC236}">
              <a16:creationId xmlns:a16="http://schemas.microsoft.com/office/drawing/2014/main" id="{A9F3CBB3-AFBF-4951-889B-190C9DC957E9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58" name="Rectangle 707">
          <a:extLst>
            <a:ext uri="{FF2B5EF4-FFF2-40B4-BE49-F238E27FC236}">
              <a16:creationId xmlns:a16="http://schemas.microsoft.com/office/drawing/2014/main" id="{D28D2DAD-08AC-4290-9C3E-7F9C2310B6B7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59" name="Rectangle 708">
          <a:extLst>
            <a:ext uri="{FF2B5EF4-FFF2-40B4-BE49-F238E27FC236}">
              <a16:creationId xmlns:a16="http://schemas.microsoft.com/office/drawing/2014/main" id="{C9E28B58-6575-4F8F-B836-63A0EA874F6F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0" name="Rectangle 709">
          <a:extLst>
            <a:ext uri="{FF2B5EF4-FFF2-40B4-BE49-F238E27FC236}">
              <a16:creationId xmlns:a16="http://schemas.microsoft.com/office/drawing/2014/main" id="{EB806DDC-5496-4E48-86CB-1255A0A2F154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1" name="Rectangle 710">
          <a:extLst>
            <a:ext uri="{FF2B5EF4-FFF2-40B4-BE49-F238E27FC236}">
              <a16:creationId xmlns:a16="http://schemas.microsoft.com/office/drawing/2014/main" id="{2E9C36B8-408F-4208-9AAC-5D933678D669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2" name="Rectangle 711">
          <a:extLst>
            <a:ext uri="{FF2B5EF4-FFF2-40B4-BE49-F238E27FC236}">
              <a16:creationId xmlns:a16="http://schemas.microsoft.com/office/drawing/2014/main" id="{A55022B4-96CC-448D-8DAF-1CB011F489C0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3" name="Rectangle 712">
          <a:extLst>
            <a:ext uri="{FF2B5EF4-FFF2-40B4-BE49-F238E27FC236}">
              <a16:creationId xmlns:a16="http://schemas.microsoft.com/office/drawing/2014/main" id="{D6E2B597-0A27-47FD-89EA-7314841D6266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4" name="Rectangle 713">
          <a:extLst>
            <a:ext uri="{FF2B5EF4-FFF2-40B4-BE49-F238E27FC236}">
              <a16:creationId xmlns:a16="http://schemas.microsoft.com/office/drawing/2014/main" id="{B8AD8D5B-71F7-4E4B-87FA-290B2872B84B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5" name="Rectangle 714">
          <a:extLst>
            <a:ext uri="{FF2B5EF4-FFF2-40B4-BE49-F238E27FC236}">
              <a16:creationId xmlns:a16="http://schemas.microsoft.com/office/drawing/2014/main" id="{242DD819-409F-43E7-ADEF-70D0C20BDCDF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6" name="Rectangle 715">
          <a:extLst>
            <a:ext uri="{FF2B5EF4-FFF2-40B4-BE49-F238E27FC236}">
              <a16:creationId xmlns:a16="http://schemas.microsoft.com/office/drawing/2014/main" id="{C1601C53-B570-40AB-ABE8-1094DF09B034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7" name="Rectangle 716">
          <a:extLst>
            <a:ext uri="{FF2B5EF4-FFF2-40B4-BE49-F238E27FC236}">
              <a16:creationId xmlns:a16="http://schemas.microsoft.com/office/drawing/2014/main" id="{433014B0-C69B-46C4-8779-3F79AA030E17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8" name="Rectangle 717">
          <a:extLst>
            <a:ext uri="{FF2B5EF4-FFF2-40B4-BE49-F238E27FC236}">
              <a16:creationId xmlns:a16="http://schemas.microsoft.com/office/drawing/2014/main" id="{6B136D39-B6F0-4ED7-BC56-D6E6DC1642DF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9" name="Rectangle 718">
          <a:extLst>
            <a:ext uri="{FF2B5EF4-FFF2-40B4-BE49-F238E27FC236}">
              <a16:creationId xmlns:a16="http://schemas.microsoft.com/office/drawing/2014/main" id="{1B13C86A-552C-4BDA-B487-00669DC30B03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0" name="Rectangle 719">
          <a:extLst>
            <a:ext uri="{FF2B5EF4-FFF2-40B4-BE49-F238E27FC236}">
              <a16:creationId xmlns:a16="http://schemas.microsoft.com/office/drawing/2014/main" id="{86F14663-D051-420F-8835-5754241C6733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1" name="Rectangle 720">
          <a:extLst>
            <a:ext uri="{FF2B5EF4-FFF2-40B4-BE49-F238E27FC236}">
              <a16:creationId xmlns:a16="http://schemas.microsoft.com/office/drawing/2014/main" id="{1779DDC8-BC7C-42F7-AFB9-A96F960A1A36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2" name="Rectangle 721">
          <a:extLst>
            <a:ext uri="{FF2B5EF4-FFF2-40B4-BE49-F238E27FC236}">
              <a16:creationId xmlns:a16="http://schemas.microsoft.com/office/drawing/2014/main" id="{2E439B2B-D97A-45BE-B5B7-5C22F7B18B9D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3" name="Rectangle 722">
          <a:extLst>
            <a:ext uri="{FF2B5EF4-FFF2-40B4-BE49-F238E27FC236}">
              <a16:creationId xmlns:a16="http://schemas.microsoft.com/office/drawing/2014/main" id="{24031FA3-14D4-4631-9A8D-2230303448A8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4" name="Rectangle 723">
          <a:extLst>
            <a:ext uri="{FF2B5EF4-FFF2-40B4-BE49-F238E27FC236}">
              <a16:creationId xmlns:a16="http://schemas.microsoft.com/office/drawing/2014/main" id="{1296877E-CB62-4494-825D-1187C679B641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5" name="Rectangle 724">
          <a:extLst>
            <a:ext uri="{FF2B5EF4-FFF2-40B4-BE49-F238E27FC236}">
              <a16:creationId xmlns:a16="http://schemas.microsoft.com/office/drawing/2014/main" id="{1D662CA3-3F78-41BF-8B25-D4FD9B683865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6" name="Rectangle 725">
          <a:extLst>
            <a:ext uri="{FF2B5EF4-FFF2-40B4-BE49-F238E27FC236}">
              <a16:creationId xmlns:a16="http://schemas.microsoft.com/office/drawing/2014/main" id="{B8849F5C-4B8D-4F8F-B866-F3CD1697A6E3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7" name="Rectangle 726">
          <a:extLst>
            <a:ext uri="{FF2B5EF4-FFF2-40B4-BE49-F238E27FC236}">
              <a16:creationId xmlns:a16="http://schemas.microsoft.com/office/drawing/2014/main" id="{E8632070-2B5D-4D63-8935-A46D276E377A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8" name="Rectangle 727">
          <a:extLst>
            <a:ext uri="{FF2B5EF4-FFF2-40B4-BE49-F238E27FC236}">
              <a16:creationId xmlns:a16="http://schemas.microsoft.com/office/drawing/2014/main" id="{EC0C1565-A651-476E-B26A-3DCA32ED53E2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9" name="Rectangle 728">
          <a:extLst>
            <a:ext uri="{FF2B5EF4-FFF2-40B4-BE49-F238E27FC236}">
              <a16:creationId xmlns:a16="http://schemas.microsoft.com/office/drawing/2014/main" id="{B3636BF4-BD2F-4C3A-9A3D-95A37E1AD93F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80" name="Rectangle 729">
          <a:extLst>
            <a:ext uri="{FF2B5EF4-FFF2-40B4-BE49-F238E27FC236}">
              <a16:creationId xmlns:a16="http://schemas.microsoft.com/office/drawing/2014/main" id="{73705746-D295-49EB-95C8-B1714F71F693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81" name="Rectangle 730">
          <a:extLst>
            <a:ext uri="{FF2B5EF4-FFF2-40B4-BE49-F238E27FC236}">
              <a16:creationId xmlns:a16="http://schemas.microsoft.com/office/drawing/2014/main" id="{A8AC55EF-7926-4D76-B942-ACEEB84C0073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16</xdr:col>
      <xdr:colOff>0</xdr:colOff>
      <xdr:row>161</xdr:row>
      <xdr:rowOff>114300</xdr:rowOff>
    </xdr:from>
    <xdr:to>
      <xdr:col>31</xdr:col>
      <xdr:colOff>371475</xdr:colOff>
      <xdr:row>163</xdr:row>
      <xdr:rowOff>142875</xdr:rowOff>
    </xdr:to>
    <xdr:sp macro="" textlink="">
      <xdr:nvSpPr>
        <xdr:cNvPr id="482" name="Rectangle 731">
          <a:extLst>
            <a:ext uri="{FF2B5EF4-FFF2-40B4-BE49-F238E27FC236}">
              <a16:creationId xmlns:a16="http://schemas.microsoft.com/office/drawing/2014/main" id="{201E9EBF-FB9C-4604-824D-06D3B698EF88}"/>
            </a:ext>
          </a:extLst>
        </xdr:cNvPr>
        <xdr:cNvSpPr>
          <a:spLocks noChangeArrowheads="1"/>
        </xdr:cNvSpPr>
      </xdr:nvSpPr>
      <xdr:spPr bwMode="auto">
        <a:xfrm>
          <a:off x="62484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3" name="Rectangle 732">
          <a:extLst>
            <a:ext uri="{FF2B5EF4-FFF2-40B4-BE49-F238E27FC236}">
              <a16:creationId xmlns:a16="http://schemas.microsoft.com/office/drawing/2014/main" id="{03FDC37C-6432-411B-8CE1-13E544253C7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4" name="Rectangle 733">
          <a:extLst>
            <a:ext uri="{FF2B5EF4-FFF2-40B4-BE49-F238E27FC236}">
              <a16:creationId xmlns:a16="http://schemas.microsoft.com/office/drawing/2014/main" id="{549C32C4-62C4-4713-9976-B44E8C46C524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5" name="Rectangle 734">
          <a:extLst>
            <a:ext uri="{FF2B5EF4-FFF2-40B4-BE49-F238E27FC236}">
              <a16:creationId xmlns:a16="http://schemas.microsoft.com/office/drawing/2014/main" id="{D46E1DD6-BD9F-49B1-9F25-C9FCE18E7CD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6" name="Rectangle 735">
          <a:extLst>
            <a:ext uri="{FF2B5EF4-FFF2-40B4-BE49-F238E27FC236}">
              <a16:creationId xmlns:a16="http://schemas.microsoft.com/office/drawing/2014/main" id="{8175C150-80BC-4C1C-B255-2111C2B910CB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7" name="Rectangle 736">
          <a:extLst>
            <a:ext uri="{FF2B5EF4-FFF2-40B4-BE49-F238E27FC236}">
              <a16:creationId xmlns:a16="http://schemas.microsoft.com/office/drawing/2014/main" id="{F154D82A-7887-4C2E-9D6C-21E211163D8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8" name="Rectangle 737">
          <a:extLst>
            <a:ext uri="{FF2B5EF4-FFF2-40B4-BE49-F238E27FC236}">
              <a16:creationId xmlns:a16="http://schemas.microsoft.com/office/drawing/2014/main" id="{635FF567-607F-46BA-A46B-779D300BF7AE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9" name="Rectangle 738">
          <a:extLst>
            <a:ext uri="{FF2B5EF4-FFF2-40B4-BE49-F238E27FC236}">
              <a16:creationId xmlns:a16="http://schemas.microsoft.com/office/drawing/2014/main" id="{0A46505E-60EF-4A3D-82D9-5873C557F96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0" name="Rectangle 739">
          <a:extLst>
            <a:ext uri="{FF2B5EF4-FFF2-40B4-BE49-F238E27FC236}">
              <a16:creationId xmlns:a16="http://schemas.microsoft.com/office/drawing/2014/main" id="{E03583CF-2124-46D7-BA3F-71B9C81F7683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1" name="Rectangle 740">
          <a:extLst>
            <a:ext uri="{FF2B5EF4-FFF2-40B4-BE49-F238E27FC236}">
              <a16:creationId xmlns:a16="http://schemas.microsoft.com/office/drawing/2014/main" id="{E2076E0A-2D91-48C2-B104-4FEE87C18FF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2" name="Rectangle 741">
          <a:extLst>
            <a:ext uri="{FF2B5EF4-FFF2-40B4-BE49-F238E27FC236}">
              <a16:creationId xmlns:a16="http://schemas.microsoft.com/office/drawing/2014/main" id="{6EED3079-A007-41AB-B2AA-16BFAABD740E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3" name="Rectangle 742">
          <a:extLst>
            <a:ext uri="{FF2B5EF4-FFF2-40B4-BE49-F238E27FC236}">
              <a16:creationId xmlns:a16="http://schemas.microsoft.com/office/drawing/2014/main" id="{6DD9E2D8-CD6B-4342-9B81-E00AB9A945FF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4" name="Rectangle 743">
          <a:extLst>
            <a:ext uri="{FF2B5EF4-FFF2-40B4-BE49-F238E27FC236}">
              <a16:creationId xmlns:a16="http://schemas.microsoft.com/office/drawing/2014/main" id="{9C6009C4-C847-4A9F-B813-4F2643EA6A4A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5" name="Rectangle 744">
          <a:extLst>
            <a:ext uri="{FF2B5EF4-FFF2-40B4-BE49-F238E27FC236}">
              <a16:creationId xmlns:a16="http://schemas.microsoft.com/office/drawing/2014/main" id="{8DF8873B-ECD9-4D36-8286-CB6B0A61974F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496" name="Rectangle 745">
          <a:extLst>
            <a:ext uri="{FF2B5EF4-FFF2-40B4-BE49-F238E27FC236}">
              <a16:creationId xmlns:a16="http://schemas.microsoft.com/office/drawing/2014/main" id="{C7502BB2-4B88-4201-8967-F4AEF5C68304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7" name="Rectangle 746">
          <a:extLst>
            <a:ext uri="{FF2B5EF4-FFF2-40B4-BE49-F238E27FC236}">
              <a16:creationId xmlns:a16="http://schemas.microsoft.com/office/drawing/2014/main" id="{781C96BE-B101-48AE-99F3-86EC5A68AC7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498" name="Rectangle 747">
          <a:extLst>
            <a:ext uri="{FF2B5EF4-FFF2-40B4-BE49-F238E27FC236}">
              <a16:creationId xmlns:a16="http://schemas.microsoft.com/office/drawing/2014/main" id="{C616FC77-0EAE-4C2C-9F23-4FD92BA02E1B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9" name="Rectangle 748">
          <a:extLst>
            <a:ext uri="{FF2B5EF4-FFF2-40B4-BE49-F238E27FC236}">
              <a16:creationId xmlns:a16="http://schemas.microsoft.com/office/drawing/2014/main" id="{23598E69-0001-4558-86D1-FDE4444CE39E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00" name="Rectangle 749">
          <a:extLst>
            <a:ext uri="{FF2B5EF4-FFF2-40B4-BE49-F238E27FC236}">
              <a16:creationId xmlns:a16="http://schemas.microsoft.com/office/drawing/2014/main" id="{5B2F3B8A-0202-4ECD-A19A-3F63EBEEB3D0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1" name="Rectangle 750">
          <a:extLst>
            <a:ext uri="{FF2B5EF4-FFF2-40B4-BE49-F238E27FC236}">
              <a16:creationId xmlns:a16="http://schemas.microsoft.com/office/drawing/2014/main" id="{091FC0C9-3C62-4CBA-BF9B-DF9B953BD57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2" name="Rectangle 751">
          <a:extLst>
            <a:ext uri="{FF2B5EF4-FFF2-40B4-BE49-F238E27FC236}">
              <a16:creationId xmlns:a16="http://schemas.microsoft.com/office/drawing/2014/main" id="{8F5BD1DA-BB4B-457D-AEF9-B41F603C9D66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3" name="Rectangle 752">
          <a:extLst>
            <a:ext uri="{FF2B5EF4-FFF2-40B4-BE49-F238E27FC236}">
              <a16:creationId xmlns:a16="http://schemas.microsoft.com/office/drawing/2014/main" id="{87E99E09-2396-4769-9BDA-BEC68CE93957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4" name="Rectangle 753">
          <a:extLst>
            <a:ext uri="{FF2B5EF4-FFF2-40B4-BE49-F238E27FC236}">
              <a16:creationId xmlns:a16="http://schemas.microsoft.com/office/drawing/2014/main" id="{CA6A6E47-27C2-4461-BC0B-EB6ABA47AE1A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05" name="Rectangle 754">
          <a:extLst>
            <a:ext uri="{FF2B5EF4-FFF2-40B4-BE49-F238E27FC236}">
              <a16:creationId xmlns:a16="http://schemas.microsoft.com/office/drawing/2014/main" id="{67A40A04-03CC-4341-B77D-A38FCCBA2842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6" name="Rectangle 755">
          <a:extLst>
            <a:ext uri="{FF2B5EF4-FFF2-40B4-BE49-F238E27FC236}">
              <a16:creationId xmlns:a16="http://schemas.microsoft.com/office/drawing/2014/main" id="{B1DDAC6B-72FF-4CC5-91A2-B87C3133439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07" name="Rectangle 756">
          <a:extLst>
            <a:ext uri="{FF2B5EF4-FFF2-40B4-BE49-F238E27FC236}">
              <a16:creationId xmlns:a16="http://schemas.microsoft.com/office/drawing/2014/main" id="{492BE587-A8DB-426F-A4AD-C36A0E486C12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8" name="Rectangle 757">
          <a:extLst>
            <a:ext uri="{FF2B5EF4-FFF2-40B4-BE49-F238E27FC236}">
              <a16:creationId xmlns:a16="http://schemas.microsoft.com/office/drawing/2014/main" id="{A6DC5895-3AF6-4C71-914F-ED48869C463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09" name="Rectangle 758">
          <a:extLst>
            <a:ext uri="{FF2B5EF4-FFF2-40B4-BE49-F238E27FC236}">
              <a16:creationId xmlns:a16="http://schemas.microsoft.com/office/drawing/2014/main" id="{12DC5D0E-8A57-49CC-A130-52E765B92AF4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0" name="Rectangle 759">
          <a:extLst>
            <a:ext uri="{FF2B5EF4-FFF2-40B4-BE49-F238E27FC236}">
              <a16:creationId xmlns:a16="http://schemas.microsoft.com/office/drawing/2014/main" id="{90A9D136-47F9-4201-852F-3E18D93B3604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11" name="Rectangle 760">
          <a:extLst>
            <a:ext uri="{FF2B5EF4-FFF2-40B4-BE49-F238E27FC236}">
              <a16:creationId xmlns:a16="http://schemas.microsoft.com/office/drawing/2014/main" id="{9B8E2A08-E45E-4D5A-A7B1-577E33C6C717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2" name="Rectangle 761">
          <a:extLst>
            <a:ext uri="{FF2B5EF4-FFF2-40B4-BE49-F238E27FC236}">
              <a16:creationId xmlns:a16="http://schemas.microsoft.com/office/drawing/2014/main" id="{8E48B741-517A-433C-B782-40AD4804968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3" name="Rectangle 762">
          <a:extLst>
            <a:ext uri="{FF2B5EF4-FFF2-40B4-BE49-F238E27FC236}">
              <a16:creationId xmlns:a16="http://schemas.microsoft.com/office/drawing/2014/main" id="{756C8D04-730F-40D6-9511-1E85DEA0F898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4" name="Rectangle 763">
          <a:extLst>
            <a:ext uri="{FF2B5EF4-FFF2-40B4-BE49-F238E27FC236}">
              <a16:creationId xmlns:a16="http://schemas.microsoft.com/office/drawing/2014/main" id="{961A93E7-1110-42D0-BB3A-DA5450B919B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5" name="Rectangle 764">
          <a:extLst>
            <a:ext uri="{FF2B5EF4-FFF2-40B4-BE49-F238E27FC236}">
              <a16:creationId xmlns:a16="http://schemas.microsoft.com/office/drawing/2014/main" id="{47A30A1A-595C-4FDE-A2F0-D79059DB9D63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6" name="Rectangle 765">
          <a:extLst>
            <a:ext uri="{FF2B5EF4-FFF2-40B4-BE49-F238E27FC236}">
              <a16:creationId xmlns:a16="http://schemas.microsoft.com/office/drawing/2014/main" id="{2627E971-CB9C-4F66-AF71-2DF86788562C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7" name="Rectangle 766">
          <a:extLst>
            <a:ext uri="{FF2B5EF4-FFF2-40B4-BE49-F238E27FC236}">
              <a16:creationId xmlns:a16="http://schemas.microsoft.com/office/drawing/2014/main" id="{0A3FE259-36E2-4D92-BEE4-570D61E7BAD5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8" name="Rectangle 767">
          <a:extLst>
            <a:ext uri="{FF2B5EF4-FFF2-40B4-BE49-F238E27FC236}">
              <a16:creationId xmlns:a16="http://schemas.microsoft.com/office/drawing/2014/main" id="{6015C248-9CB4-4D21-81C1-066F26DBE59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19" name="Rectangle 768">
          <a:extLst>
            <a:ext uri="{FF2B5EF4-FFF2-40B4-BE49-F238E27FC236}">
              <a16:creationId xmlns:a16="http://schemas.microsoft.com/office/drawing/2014/main" id="{8494E671-F358-4E5E-B1B1-D0A325F27BB8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0" name="Rectangle 769">
          <a:extLst>
            <a:ext uri="{FF2B5EF4-FFF2-40B4-BE49-F238E27FC236}">
              <a16:creationId xmlns:a16="http://schemas.microsoft.com/office/drawing/2014/main" id="{2DA6CC67-485F-4600-A3CF-58C6FD5CE3C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21" name="Rectangle 770">
          <a:extLst>
            <a:ext uri="{FF2B5EF4-FFF2-40B4-BE49-F238E27FC236}">
              <a16:creationId xmlns:a16="http://schemas.microsoft.com/office/drawing/2014/main" id="{3A54BACF-FD93-45B1-9E4A-C67735D369D2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2" name="Rectangle 771">
          <a:extLst>
            <a:ext uri="{FF2B5EF4-FFF2-40B4-BE49-F238E27FC236}">
              <a16:creationId xmlns:a16="http://schemas.microsoft.com/office/drawing/2014/main" id="{1676E888-9045-4386-B7BD-B0C3D5ADB8BF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23" name="Rectangle 772">
          <a:extLst>
            <a:ext uri="{FF2B5EF4-FFF2-40B4-BE49-F238E27FC236}">
              <a16:creationId xmlns:a16="http://schemas.microsoft.com/office/drawing/2014/main" id="{8B0624E8-157A-4221-A76D-93780EC92BB1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4" name="Rectangle 773">
          <a:extLst>
            <a:ext uri="{FF2B5EF4-FFF2-40B4-BE49-F238E27FC236}">
              <a16:creationId xmlns:a16="http://schemas.microsoft.com/office/drawing/2014/main" id="{FA0D25B2-B660-4700-ACC6-661F048E8C2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5" name="Rectangle 774">
          <a:extLst>
            <a:ext uri="{FF2B5EF4-FFF2-40B4-BE49-F238E27FC236}">
              <a16:creationId xmlns:a16="http://schemas.microsoft.com/office/drawing/2014/main" id="{84A55BA8-4F16-4CB2-8432-2E66AC2F3AC9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6" name="Rectangle 775">
          <a:extLst>
            <a:ext uri="{FF2B5EF4-FFF2-40B4-BE49-F238E27FC236}">
              <a16:creationId xmlns:a16="http://schemas.microsoft.com/office/drawing/2014/main" id="{59803469-C885-4E2F-9600-5F0F57F876C5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7" name="Rectangle 776">
          <a:extLst>
            <a:ext uri="{FF2B5EF4-FFF2-40B4-BE49-F238E27FC236}">
              <a16:creationId xmlns:a16="http://schemas.microsoft.com/office/drawing/2014/main" id="{3721DF4C-13DA-4AED-A336-ACC0B8070A26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28" name="Rectangle 777">
          <a:extLst>
            <a:ext uri="{FF2B5EF4-FFF2-40B4-BE49-F238E27FC236}">
              <a16:creationId xmlns:a16="http://schemas.microsoft.com/office/drawing/2014/main" id="{0541B6AB-EFBB-4EE6-AA58-5199A28A6E9D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9" name="Rectangle 778">
          <a:extLst>
            <a:ext uri="{FF2B5EF4-FFF2-40B4-BE49-F238E27FC236}">
              <a16:creationId xmlns:a16="http://schemas.microsoft.com/office/drawing/2014/main" id="{9758828A-2C43-4893-9D3D-2344831289A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0" name="Rectangle 779">
          <a:extLst>
            <a:ext uri="{FF2B5EF4-FFF2-40B4-BE49-F238E27FC236}">
              <a16:creationId xmlns:a16="http://schemas.microsoft.com/office/drawing/2014/main" id="{1BCD5685-14D1-46A6-A762-3958EB9B2877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1" name="Rectangle 780">
          <a:extLst>
            <a:ext uri="{FF2B5EF4-FFF2-40B4-BE49-F238E27FC236}">
              <a16:creationId xmlns:a16="http://schemas.microsoft.com/office/drawing/2014/main" id="{55E7643B-2FB0-43EF-B145-D82C20205FA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2" name="Rectangle 781">
          <a:extLst>
            <a:ext uri="{FF2B5EF4-FFF2-40B4-BE49-F238E27FC236}">
              <a16:creationId xmlns:a16="http://schemas.microsoft.com/office/drawing/2014/main" id="{CD0A5FAF-9282-4FB8-9ABC-605D31822DFC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3" name="Rectangle 782">
          <a:extLst>
            <a:ext uri="{FF2B5EF4-FFF2-40B4-BE49-F238E27FC236}">
              <a16:creationId xmlns:a16="http://schemas.microsoft.com/office/drawing/2014/main" id="{2B1BE398-D570-4C4A-8665-13F106D1B1F2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4" name="Rectangle 783">
          <a:extLst>
            <a:ext uri="{FF2B5EF4-FFF2-40B4-BE49-F238E27FC236}">
              <a16:creationId xmlns:a16="http://schemas.microsoft.com/office/drawing/2014/main" id="{DC8BFFE6-A864-481B-8D15-7D2D9E7C1C3A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5" name="Rectangle 784">
          <a:extLst>
            <a:ext uri="{FF2B5EF4-FFF2-40B4-BE49-F238E27FC236}">
              <a16:creationId xmlns:a16="http://schemas.microsoft.com/office/drawing/2014/main" id="{FADD98E7-790A-4BB0-B450-FD06F641190C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36" name="Rectangle 785">
          <a:extLst>
            <a:ext uri="{FF2B5EF4-FFF2-40B4-BE49-F238E27FC236}">
              <a16:creationId xmlns:a16="http://schemas.microsoft.com/office/drawing/2014/main" id="{52EF4FA6-D3D7-4ED4-87C1-5158EF72CBF8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7" name="Rectangle 786">
          <a:extLst>
            <a:ext uri="{FF2B5EF4-FFF2-40B4-BE49-F238E27FC236}">
              <a16:creationId xmlns:a16="http://schemas.microsoft.com/office/drawing/2014/main" id="{457D3E98-31AE-4C09-B9ED-F5DF74B822C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38" name="Rectangle 787">
          <a:extLst>
            <a:ext uri="{FF2B5EF4-FFF2-40B4-BE49-F238E27FC236}">
              <a16:creationId xmlns:a16="http://schemas.microsoft.com/office/drawing/2014/main" id="{5743971F-3880-4C5B-A4DA-7058AD429F4D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9" name="Rectangle 788">
          <a:extLst>
            <a:ext uri="{FF2B5EF4-FFF2-40B4-BE49-F238E27FC236}">
              <a16:creationId xmlns:a16="http://schemas.microsoft.com/office/drawing/2014/main" id="{728110F7-21C1-460F-8303-FB74CEE7392A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40" name="Rectangle 789">
          <a:extLst>
            <a:ext uri="{FF2B5EF4-FFF2-40B4-BE49-F238E27FC236}">
              <a16:creationId xmlns:a16="http://schemas.microsoft.com/office/drawing/2014/main" id="{1A941BD3-6AEB-4389-A8CC-607E270B68C0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1" name="Rectangle 790">
          <a:extLst>
            <a:ext uri="{FF2B5EF4-FFF2-40B4-BE49-F238E27FC236}">
              <a16:creationId xmlns:a16="http://schemas.microsoft.com/office/drawing/2014/main" id="{89FB194E-15D6-4391-92C4-502D7AC92652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2" name="Rectangle 791">
          <a:extLst>
            <a:ext uri="{FF2B5EF4-FFF2-40B4-BE49-F238E27FC236}">
              <a16:creationId xmlns:a16="http://schemas.microsoft.com/office/drawing/2014/main" id="{6BF193FC-794B-4EBD-B74B-CF1AB66FBA5B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3" name="Rectangle 792">
          <a:extLst>
            <a:ext uri="{FF2B5EF4-FFF2-40B4-BE49-F238E27FC236}">
              <a16:creationId xmlns:a16="http://schemas.microsoft.com/office/drawing/2014/main" id="{2FE4F459-5B22-4D3A-B24D-BC0EBC37DA1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4" name="Rectangle 793">
          <a:extLst>
            <a:ext uri="{FF2B5EF4-FFF2-40B4-BE49-F238E27FC236}">
              <a16:creationId xmlns:a16="http://schemas.microsoft.com/office/drawing/2014/main" id="{55B21217-3862-4315-80EF-F210056BBCDA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5" name="Rectangle 794">
          <a:extLst>
            <a:ext uri="{FF2B5EF4-FFF2-40B4-BE49-F238E27FC236}">
              <a16:creationId xmlns:a16="http://schemas.microsoft.com/office/drawing/2014/main" id="{228F7F58-2EEC-4CE3-BA17-4F5828A58DC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6" name="Rectangle 795">
          <a:extLst>
            <a:ext uri="{FF2B5EF4-FFF2-40B4-BE49-F238E27FC236}">
              <a16:creationId xmlns:a16="http://schemas.microsoft.com/office/drawing/2014/main" id="{2E888809-75E2-4CD9-A583-B7CA8F77B084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7" name="Rectangle 796">
          <a:extLst>
            <a:ext uri="{FF2B5EF4-FFF2-40B4-BE49-F238E27FC236}">
              <a16:creationId xmlns:a16="http://schemas.microsoft.com/office/drawing/2014/main" id="{45E7A1A6-87B5-4F3E-AA8E-9EF53AEAC12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48" name="Rectangle 797">
          <a:extLst>
            <a:ext uri="{FF2B5EF4-FFF2-40B4-BE49-F238E27FC236}">
              <a16:creationId xmlns:a16="http://schemas.microsoft.com/office/drawing/2014/main" id="{E5B14B3E-D3AF-4C8E-A137-A88EC1D073C2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49" name="Rectangle 798">
          <a:extLst>
            <a:ext uri="{FF2B5EF4-FFF2-40B4-BE49-F238E27FC236}">
              <a16:creationId xmlns:a16="http://schemas.microsoft.com/office/drawing/2014/main" id="{4441915A-9DA0-4999-B440-12079EEC1716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50" name="Rectangle 799">
          <a:extLst>
            <a:ext uri="{FF2B5EF4-FFF2-40B4-BE49-F238E27FC236}">
              <a16:creationId xmlns:a16="http://schemas.microsoft.com/office/drawing/2014/main" id="{7E2711C6-C53D-4B9C-BB5C-B7E17279B4F6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51" name="Rectangle 800">
          <a:extLst>
            <a:ext uri="{FF2B5EF4-FFF2-40B4-BE49-F238E27FC236}">
              <a16:creationId xmlns:a16="http://schemas.microsoft.com/office/drawing/2014/main" id="{CC2C8C0B-983D-40E8-8142-92847EDEA04A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2" name="Rectangle 801">
          <a:extLst>
            <a:ext uri="{FF2B5EF4-FFF2-40B4-BE49-F238E27FC236}">
              <a16:creationId xmlns:a16="http://schemas.microsoft.com/office/drawing/2014/main" id="{AC0D888F-EAD4-4EDC-9EF6-EFA4880BF05A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3" name="Rectangle 802">
          <a:extLst>
            <a:ext uri="{FF2B5EF4-FFF2-40B4-BE49-F238E27FC236}">
              <a16:creationId xmlns:a16="http://schemas.microsoft.com/office/drawing/2014/main" id="{9CB26B1B-C0FE-4014-A590-1BA4B067C8E4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4" name="Rectangle 803">
          <a:extLst>
            <a:ext uri="{FF2B5EF4-FFF2-40B4-BE49-F238E27FC236}">
              <a16:creationId xmlns:a16="http://schemas.microsoft.com/office/drawing/2014/main" id="{1F6931CB-B553-4A52-911B-A3728202641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5" name="Rectangle 804">
          <a:extLst>
            <a:ext uri="{FF2B5EF4-FFF2-40B4-BE49-F238E27FC236}">
              <a16:creationId xmlns:a16="http://schemas.microsoft.com/office/drawing/2014/main" id="{6F8728FB-92E3-458B-BBEA-C42F5DE7E958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6" name="Rectangle 805">
          <a:extLst>
            <a:ext uri="{FF2B5EF4-FFF2-40B4-BE49-F238E27FC236}">
              <a16:creationId xmlns:a16="http://schemas.microsoft.com/office/drawing/2014/main" id="{5B1D810E-72FC-4A7B-A3C6-97C57A9EFFE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7" name="Rectangle 806">
          <a:extLst>
            <a:ext uri="{FF2B5EF4-FFF2-40B4-BE49-F238E27FC236}">
              <a16:creationId xmlns:a16="http://schemas.microsoft.com/office/drawing/2014/main" id="{F06A2590-0233-413D-8483-FC69EC075A31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8" name="Rectangle 807">
          <a:extLst>
            <a:ext uri="{FF2B5EF4-FFF2-40B4-BE49-F238E27FC236}">
              <a16:creationId xmlns:a16="http://schemas.microsoft.com/office/drawing/2014/main" id="{DE06BD64-ADB2-43A5-903E-99765C2ED6F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59" name="Rectangle 808">
          <a:extLst>
            <a:ext uri="{FF2B5EF4-FFF2-40B4-BE49-F238E27FC236}">
              <a16:creationId xmlns:a16="http://schemas.microsoft.com/office/drawing/2014/main" id="{46C153D5-960E-405E-9395-55A361762805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0" name="Rectangle 809">
          <a:extLst>
            <a:ext uri="{FF2B5EF4-FFF2-40B4-BE49-F238E27FC236}">
              <a16:creationId xmlns:a16="http://schemas.microsoft.com/office/drawing/2014/main" id="{9D8908E9-A315-4FBC-9DB9-309F4B972DB4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61" name="Rectangle 810">
          <a:extLst>
            <a:ext uri="{FF2B5EF4-FFF2-40B4-BE49-F238E27FC236}">
              <a16:creationId xmlns:a16="http://schemas.microsoft.com/office/drawing/2014/main" id="{1DD07EF5-6DDE-4CAF-AE38-FB96665E01E2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2" name="Rectangle 811">
          <a:extLst>
            <a:ext uri="{FF2B5EF4-FFF2-40B4-BE49-F238E27FC236}">
              <a16:creationId xmlns:a16="http://schemas.microsoft.com/office/drawing/2014/main" id="{714A0C6C-F236-4A4D-988B-6F239C20396F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63" name="Rectangle 812">
          <a:extLst>
            <a:ext uri="{FF2B5EF4-FFF2-40B4-BE49-F238E27FC236}">
              <a16:creationId xmlns:a16="http://schemas.microsoft.com/office/drawing/2014/main" id="{AFA30638-EE1C-4102-9990-161CE9B05D63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4" name="Rectangle 813">
          <a:extLst>
            <a:ext uri="{FF2B5EF4-FFF2-40B4-BE49-F238E27FC236}">
              <a16:creationId xmlns:a16="http://schemas.microsoft.com/office/drawing/2014/main" id="{DBDD417D-40C4-4059-995E-67B92652976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5" name="Rectangle 814">
          <a:extLst>
            <a:ext uri="{FF2B5EF4-FFF2-40B4-BE49-F238E27FC236}">
              <a16:creationId xmlns:a16="http://schemas.microsoft.com/office/drawing/2014/main" id="{3CA8AEE0-8C3C-44FC-8287-5E40E8F66B64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6" name="Rectangle 815">
          <a:extLst>
            <a:ext uri="{FF2B5EF4-FFF2-40B4-BE49-F238E27FC236}">
              <a16:creationId xmlns:a16="http://schemas.microsoft.com/office/drawing/2014/main" id="{D4D0F0AA-0F5D-4A27-846B-34047EE5B67E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7" name="Rectangle 816">
          <a:extLst>
            <a:ext uri="{FF2B5EF4-FFF2-40B4-BE49-F238E27FC236}">
              <a16:creationId xmlns:a16="http://schemas.microsoft.com/office/drawing/2014/main" id="{3CB994D4-9BA5-422D-80D9-DCD5776BFA36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8" name="Rectangle 817">
          <a:extLst>
            <a:ext uri="{FF2B5EF4-FFF2-40B4-BE49-F238E27FC236}">
              <a16:creationId xmlns:a16="http://schemas.microsoft.com/office/drawing/2014/main" id="{BE0FBD4D-77DD-4620-B1CF-9F9A60F2E4A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9" name="Rectangle 818">
          <a:extLst>
            <a:ext uri="{FF2B5EF4-FFF2-40B4-BE49-F238E27FC236}">
              <a16:creationId xmlns:a16="http://schemas.microsoft.com/office/drawing/2014/main" id="{F6F9594C-C81F-4CC3-B621-F91C3254BD79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70" name="Rectangle 819">
          <a:extLst>
            <a:ext uri="{FF2B5EF4-FFF2-40B4-BE49-F238E27FC236}">
              <a16:creationId xmlns:a16="http://schemas.microsoft.com/office/drawing/2014/main" id="{B7BBA691-AB1C-44C9-BDA9-CD3DE544654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1" name="Rectangle 820">
          <a:extLst>
            <a:ext uri="{FF2B5EF4-FFF2-40B4-BE49-F238E27FC236}">
              <a16:creationId xmlns:a16="http://schemas.microsoft.com/office/drawing/2014/main" id="{C7B51D39-37FA-4E37-BA09-057A2019D609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2" name="Rectangle 821">
          <a:extLst>
            <a:ext uri="{FF2B5EF4-FFF2-40B4-BE49-F238E27FC236}">
              <a16:creationId xmlns:a16="http://schemas.microsoft.com/office/drawing/2014/main" id="{54DCB136-EE6F-4BED-995D-2745C6D7102E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3" name="Rectangle 822">
          <a:extLst>
            <a:ext uri="{FF2B5EF4-FFF2-40B4-BE49-F238E27FC236}">
              <a16:creationId xmlns:a16="http://schemas.microsoft.com/office/drawing/2014/main" id="{54D5903F-5C05-4FDC-8B36-1EEE58D9A0E4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4" name="Rectangle 823">
          <a:extLst>
            <a:ext uri="{FF2B5EF4-FFF2-40B4-BE49-F238E27FC236}">
              <a16:creationId xmlns:a16="http://schemas.microsoft.com/office/drawing/2014/main" id="{32B927B9-19F7-4EC8-BF46-F9CF1A46686E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5" name="Rectangle 824">
          <a:extLst>
            <a:ext uri="{FF2B5EF4-FFF2-40B4-BE49-F238E27FC236}">
              <a16:creationId xmlns:a16="http://schemas.microsoft.com/office/drawing/2014/main" id="{86F29E81-09EB-4E1B-A226-36D06A5433B7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6" name="Rectangle 825">
          <a:extLst>
            <a:ext uri="{FF2B5EF4-FFF2-40B4-BE49-F238E27FC236}">
              <a16:creationId xmlns:a16="http://schemas.microsoft.com/office/drawing/2014/main" id="{7B95CF2F-4772-4EED-AD6E-0835F105DD4D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7" name="Rectangle 826">
          <a:extLst>
            <a:ext uri="{FF2B5EF4-FFF2-40B4-BE49-F238E27FC236}">
              <a16:creationId xmlns:a16="http://schemas.microsoft.com/office/drawing/2014/main" id="{7F07E432-91FF-471C-AA57-9D3CA4202661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8" name="Rectangle 827">
          <a:extLst>
            <a:ext uri="{FF2B5EF4-FFF2-40B4-BE49-F238E27FC236}">
              <a16:creationId xmlns:a16="http://schemas.microsoft.com/office/drawing/2014/main" id="{EECCB930-8DEB-440C-85DC-3A09C5296388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9" name="Rectangle 828">
          <a:extLst>
            <a:ext uri="{FF2B5EF4-FFF2-40B4-BE49-F238E27FC236}">
              <a16:creationId xmlns:a16="http://schemas.microsoft.com/office/drawing/2014/main" id="{5F20B9E3-4EC6-46A8-B250-CD7FD86FBBD2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0" name="Rectangle 829">
          <a:extLst>
            <a:ext uri="{FF2B5EF4-FFF2-40B4-BE49-F238E27FC236}">
              <a16:creationId xmlns:a16="http://schemas.microsoft.com/office/drawing/2014/main" id="{752FABB0-9339-42DC-8A3A-40B8BD2A86F1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1" name="Rectangle 830">
          <a:extLst>
            <a:ext uri="{FF2B5EF4-FFF2-40B4-BE49-F238E27FC236}">
              <a16:creationId xmlns:a16="http://schemas.microsoft.com/office/drawing/2014/main" id="{0EAC42AC-4B2E-4EF8-B674-CE843BEB43D5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2" name="Rectangle 831">
          <a:extLst>
            <a:ext uri="{FF2B5EF4-FFF2-40B4-BE49-F238E27FC236}">
              <a16:creationId xmlns:a16="http://schemas.microsoft.com/office/drawing/2014/main" id="{CAB91996-9FF3-4970-9273-7DC09E96D9AC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3" name="Rectangle 832">
          <a:extLst>
            <a:ext uri="{FF2B5EF4-FFF2-40B4-BE49-F238E27FC236}">
              <a16:creationId xmlns:a16="http://schemas.microsoft.com/office/drawing/2014/main" id="{EADC082C-D433-489D-B5BA-9E44141F8E9E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4" name="Rectangle 833">
          <a:extLst>
            <a:ext uri="{FF2B5EF4-FFF2-40B4-BE49-F238E27FC236}">
              <a16:creationId xmlns:a16="http://schemas.microsoft.com/office/drawing/2014/main" id="{4E6D2D70-8F30-48D3-B5FC-49026D22D61B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5" name="Rectangle 834">
          <a:extLst>
            <a:ext uri="{FF2B5EF4-FFF2-40B4-BE49-F238E27FC236}">
              <a16:creationId xmlns:a16="http://schemas.microsoft.com/office/drawing/2014/main" id="{C06AE5CA-14A3-4DFC-9B91-E9CA3A7CADFA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6" name="Rectangle 835">
          <a:extLst>
            <a:ext uri="{FF2B5EF4-FFF2-40B4-BE49-F238E27FC236}">
              <a16:creationId xmlns:a16="http://schemas.microsoft.com/office/drawing/2014/main" id="{6CA332D8-CD8B-4077-8E96-95504211B8FC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7" name="Rectangle 836">
          <a:extLst>
            <a:ext uri="{FF2B5EF4-FFF2-40B4-BE49-F238E27FC236}">
              <a16:creationId xmlns:a16="http://schemas.microsoft.com/office/drawing/2014/main" id="{604952D6-50BE-4F51-8EEA-3193AF7C258C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8" name="Rectangle 837">
          <a:extLst>
            <a:ext uri="{FF2B5EF4-FFF2-40B4-BE49-F238E27FC236}">
              <a16:creationId xmlns:a16="http://schemas.microsoft.com/office/drawing/2014/main" id="{3A401E27-F88D-4AB2-84C8-D5FB67192BF5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9" name="Rectangle 838">
          <a:extLst>
            <a:ext uri="{FF2B5EF4-FFF2-40B4-BE49-F238E27FC236}">
              <a16:creationId xmlns:a16="http://schemas.microsoft.com/office/drawing/2014/main" id="{D09B7821-BBE2-4049-8B15-408A74CC955B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0" name="Rectangle 839">
          <a:extLst>
            <a:ext uri="{FF2B5EF4-FFF2-40B4-BE49-F238E27FC236}">
              <a16:creationId xmlns:a16="http://schemas.microsoft.com/office/drawing/2014/main" id="{5FE994ED-EA27-4532-8316-54311FE2F80C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1" name="Rectangle 840">
          <a:extLst>
            <a:ext uri="{FF2B5EF4-FFF2-40B4-BE49-F238E27FC236}">
              <a16:creationId xmlns:a16="http://schemas.microsoft.com/office/drawing/2014/main" id="{80675791-0FBA-44DC-826F-09C6505F63C4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2" name="Rectangle 841">
          <a:extLst>
            <a:ext uri="{FF2B5EF4-FFF2-40B4-BE49-F238E27FC236}">
              <a16:creationId xmlns:a16="http://schemas.microsoft.com/office/drawing/2014/main" id="{9C47E0D6-77AE-402B-81ED-77785007D581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3" name="Rectangle 842">
          <a:extLst>
            <a:ext uri="{FF2B5EF4-FFF2-40B4-BE49-F238E27FC236}">
              <a16:creationId xmlns:a16="http://schemas.microsoft.com/office/drawing/2014/main" id="{4A040373-FB61-448B-9998-E7E3C57C6B4C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4" name="Rectangle 843">
          <a:extLst>
            <a:ext uri="{FF2B5EF4-FFF2-40B4-BE49-F238E27FC236}">
              <a16:creationId xmlns:a16="http://schemas.microsoft.com/office/drawing/2014/main" id="{7B6DF2DC-A91F-4EC3-93ED-62FCE3BEF35C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5" name="Rectangle 844">
          <a:extLst>
            <a:ext uri="{FF2B5EF4-FFF2-40B4-BE49-F238E27FC236}">
              <a16:creationId xmlns:a16="http://schemas.microsoft.com/office/drawing/2014/main" id="{8087CAAD-1CFE-4612-8701-0F143D8D4965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6" name="Rectangle 845">
          <a:extLst>
            <a:ext uri="{FF2B5EF4-FFF2-40B4-BE49-F238E27FC236}">
              <a16:creationId xmlns:a16="http://schemas.microsoft.com/office/drawing/2014/main" id="{4FD1563E-466C-4238-B3FF-011FAAFB137E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7" name="Rectangle 846">
          <a:extLst>
            <a:ext uri="{FF2B5EF4-FFF2-40B4-BE49-F238E27FC236}">
              <a16:creationId xmlns:a16="http://schemas.microsoft.com/office/drawing/2014/main" id="{F8A709CD-BF8E-4ECE-9F5D-2DF3C58D2A71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8" name="Rectangle 847">
          <a:extLst>
            <a:ext uri="{FF2B5EF4-FFF2-40B4-BE49-F238E27FC236}">
              <a16:creationId xmlns:a16="http://schemas.microsoft.com/office/drawing/2014/main" id="{99B252AB-5CB4-40F0-9926-9C4D95F1C396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9" name="Rectangle 848">
          <a:extLst>
            <a:ext uri="{FF2B5EF4-FFF2-40B4-BE49-F238E27FC236}">
              <a16:creationId xmlns:a16="http://schemas.microsoft.com/office/drawing/2014/main" id="{76EC481B-2168-46D9-96AB-CD94C0C317D2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0" name="Rectangle 849">
          <a:extLst>
            <a:ext uri="{FF2B5EF4-FFF2-40B4-BE49-F238E27FC236}">
              <a16:creationId xmlns:a16="http://schemas.microsoft.com/office/drawing/2014/main" id="{BB9E72D9-A430-4FD1-8CE2-A2B612256849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1" name="Rectangle 850">
          <a:extLst>
            <a:ext uri="{FF2B5EF4-FFF2-40B4-BE49-F238E27FC236}">
              <a16:creationId xmlns:a16="http://schemas.microsoft.com/office/drawing/2014/main" id="{9863DCE2-82CF-494C-B244-2132FC019A71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2" name="Rectangle 851">
          <a:extLst>
            <a:ext uri="{FF2B5EF4-FFF2-40B4-BE49-F238E27FC236}">
              <a16:creationId xmlns:a16="http://schemas.microsoft.com/office/drawing/2014/main" id="{DB75A92C-F45D-4382-8231-4D4F03C5AED4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3" name="Rectangle 852">
          <a:extLst>
            <a:ext uri="{FF2B5EF4-FFF2-40B4-BE49-F238E27FC236}">
              <a16:creationId xmlns:a16="http://schemas.microsoft.com/office/drawing/2014/main" id="{347C07C9-5FE9-41FA-B69E-F779AD865E2C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4" name="Rectangle 853">
          <a:extLst>
            <a:ext uri="{FF2B5EF4-FFF2-40B4-BE49-F238E27FC236}">
              <a16:creationId xmlns:a16="http://schemas.microsoft.com/office/drawing/2014/main" id="{93B4205D-9B07-4A9B-B74A-B94535E724BA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5" name="Rectangle 854">
          <a:extLst>
            <a:ext uri="{FF2B5EF4-FFF2-40B4-BE49-F238E27FC236}">
              <a16:creationId xmlns:a16="http://schemas.microsoft.com/office/drawing/2014/main" id="{F799515C-9E68-4BCC-AD74-D3622C70B1C3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6" name="Rectangle 855">
          <a:extLst>
            <a:ext uri="{FF2B5EF4-FFF2-40B4-BE49-F238E27FC236}">
              <a16:creationId xmlns:a16="http://schemas.microsoft.com/office/drawing/2014/main" id="{36549FA0-C26B-4D26-9C84-3AC10B6303AB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7" name="Rectangle 856">
          <a:extLst>
            <a:ext uri="{FF2B5EF4-FFF2-40B4-BE49-F238E27FC236}">
              <a16:creationId xmlns:a16="http://schemas.microsoft.com/office/drawing/2014/main" id="{0985F4A3-F214-4332-A96A-F3D3E491280D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8" name="Rectangle 857">
          <a:extLst>
            <a:ext uri="{FF2B5EF4-FFF2-40B4-BE49-F238E27FC236}">
              <a16:creationId xmlns:a16="http://schemas.microsoft.com/office/drawing/2014/main" id="{DF4BE4B6-D3E1-425A-ABB3-84B44784FCA5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9" name="Rectangle 858">
          <a:extLst>
            <a:ext uri="{FF2B5EF4-FFF2-40B4-BE49-F238E27FC236}">
              <a16:creationId xmlns:a16="http://schemas.microsoft.com/office/drawing/2014/main" id="{407B6140-BC05-47D6-91F3-B283A9C9460C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0" name="Rectangle 859">
          <a:extLst>
            <a:ext uri="{FF2B5EF4-FFF2-40B4-BE49-F238E27FC236}">
              <a16:creationId xmlns:a16="http://schemas.microsoft.com/office/drawing/2014/main" id="{BD117636-8CDD-4415-927A-7086CEA1D370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1" name="Rectangle 860">
          <a:extLst>
            <a:ext uri="{FF2B5EF4-FFF2-40B4-BE49-F238E27FC236}">
              <a16:creationId xmlns:a16="http://schemas.microsoft.com/office/drawing/2014/main" id="{AE31581D-5867-4A25-BF72-1DAB51E57102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2" name="Rectangle 861">
          <a:extLst>
            <a:ext uri="{FF2B5EF4-FFF2-40B4-BE49-F238E27FC236}">
              <a16:creationId xmlns:a16="http://schemas.microsoft.com/office/drawing/2014/main" id="{EC5B782E-6902-421A-9D80-961942E934C5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3" name="Rectangle 862">
          <a:extLst>
            <a:ext uri="{FF2B5EF4-FFF2-40B4-BE49-F238E27FC236}">
              <a16:creationId xmlns:a16="http://schemas.microsoft.com/office/drawing/2014/main" id="{F8BAEAF8-A7A4-4CAD-9861-5A95A1CCE75E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4" name="Rectangle 863">
          <a:extLst>
            <a:ext uri="{FF2B5EF4-FFF2-40B4-BE49-F238E27FC236}">
              <a16:creationId xmlns:a16="http://schemas.microsoft.com/office/drawing/2014/main" id="{679AC66E-47DE-46C4-B295-E9ED0C0007CC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5" name="Rectangle 864">
          <a:extLst>
            <a:ext uri="{FF2B5EF4-FFF2-40B4-BE49-F238E27FC236}">
              <a16:creationId xmlns:a16="http://schemas.microsoft.com/office/drawing/2014/main" id="{4F12DA8C-E246-4EF9-AC92-AD34B75ABBD7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6" name="Rectangle 865">
          <a:extLst>
            <a:ext uri="{FF2B5EF4-FFF2-40B4-BE49-F238E27FC236}">
              <a16:creationId xmlns:a16="http://schemas.microsoft.com/office/drawing/2014/main" id="{38A557C1-92A3-49CC-829F-0FD9518A4122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7" name="Rectangle 866">
          <a:extLst>
            <a:ext uri="{FF2B5EF4-FFF2-40B4-BE49-F238E27FC236}">
              <a16:creationId xmlns:a16="http://schemas.microsoft.com/office/drawing/2014/main" id="{4A721EBE-D22D-4FE5-B558-1548FF3296B4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8" name="Rectangle 867">
          <a:extLst>
            <a:ext uri="{FF2B5EF4-FFF2-40B4-BE49-F238E27FC236}">
              <a16:creationId xmlns:a16="http://schemas.microsoft.com/office/drawing/2014/main" id="{D1823000-0F86-4376-A49C-795133A85385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9" name="Rectangle 868">
          <a:extLst>
            <a:ext uri="{FF2B5EF4-FFF2-40B4-BE49-F238E27FC236}">
              <a16:creationId xmlns:a16="http://schemas.microsoft.com/office/drawing/2014/main" id="{63629F2B-BD36-41E5-88D7-47BED155473F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0" name="Rectangle 869">
          <a:extLst>
            <a:ext uri="{FF2B5EF4-FFF2-40B4-BE49-F238E27FC236}">
              <a16:creationId xmlns:a16="http://schemas.microsoft.com/office/drawing/2014/main" id="{B5112C3B-E81B-4545-BAF7-DB2F3D0CA416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1" name="Rectangle 870">
          <a:extLst>
            <a:ext uri="{FF2B5EF4-FFF2-40B4-BE49-F238E27FC236}">
              <a16:creationId xmlns:a16="http://schemas.microsoft.com/office/drawing/2014/main" id="{45059052-A934-4ED7-A7DA-29556B7AE32C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2" name="Rectangle 871">
          <a:extLst>
            <a:ext uri="{FF2B5EF4-FFF2-40B4-BE49-F238E27FC236}">
              <a16:creationId xmlns:a16="http://schemas.microsoft.com/office/drawing/2014/main" id="{B24C926F-3503-4CC2-AD72-58C32B8428AF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3" name="Rectangle 872">
          <a:extLst>
            <a:ext uri="{FF2B5EF4-FFF2-40B4-BE49-F238E27FC236}">
              <a16:creationId xmlns:a16="http://schemas.microsoft.com/office/drawing/2014/main" id="{6093A564-08EB-4577-A396-2EA3849BA3A5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4" name="Rectangle 873">
          <a:extLst>
            <a:ext uri="{FF2B5EF4-FFF2-40B4-BE49-F238E27FC236}">
              <a16:creationId xmlns:a16="http://schemas.microsoft.com/office/drawing/2014/main" id="{42439B07-6432-41E3-B6C3-005EEB18F3DF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5" name="Rectangle 874">
          <a:extLst>
            <a:ext uri="{FF2B5EF4-FFF2-40B4-BE49-F238E27FC236}">
              <a16:creationId xmlns:a16="http://schemas.microsoft.com/office/drawing/2014/main" id="{6442F72B-4A79-49D2-9F25-2F3EA53E6DEA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6" name="Rectangle 875">
          <a:extLst>
            <a:ext uri="{FF2B5EF4-FFF2-40B4-BE49-F238E27FC236}">
              <a16:creationId xmlns:a16="http://schemas.microsoft.com/office/drawing/2014/main" id="{8CAFB293-A608-4CAC-957F-F2B9C32C7E6F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7" name="Rectangle 876">
          <a:extLst>
            <a:ext uri="{FF2B5EF4-FFF2-40B4-BE49-F238E27FC236}">
              <a16:creationId xmlns:a16="http://schemas.microsoft.com/office/drawing/2014/main" id="{D670080E-237A-47D7-BB61-B7D19BCB1AE1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8" name="Rectangle 877">
          <a:extLst>
            <a:ext uri="{FF2B5EF4-FFF2-40B4-BE49-F238E27FC236}">
              <a16:creationId xmlns:a16="http://schemas.microsoft.com/office/drawing/2014/main" id="{ED40C7C3-0DFB-4CFD-B368-966C29D7859B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9" name="Rectangle 878">
          <a:extLst>
            <a:ext uri="{FF2B5EF4-FFF2-40B4-BE49-F238E27FC236}">
              <a16:creationId xmlns:a16="http://schemas.microsoft.com/office/drawing/2014/main" id="{93AE71FF-24FA-4F15-813D-8DF27F6999AA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30" name="Rectangle 879">
          <a:extLst>
            <a:ext uri="{FF2B5EF4-FFF2-40B4-BE49-F238E27FC236}">
              <a16:creationId xmlns:a16="http://schemas.microsoft.com/office/drawing/2014/main" id="{2C45D733-BC43-49E2-9FDB-F330FFE6B150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1" name="Rectangle 880">
          <a:extLst>
            <a:ext uri="{FF2B5EF4-FFF2-40B4-BE49-F238E27FC236}">
              <a16:creationId xmlns:a16="http://schemas.microsoft.com/office/drawing/2014/main" id="{3D465CF7-2AC9-4E24-8DB4-3FEF1C214355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2" name="Rectangle 881">
          <a:extLst>
            <a:ext uri="{FF2B5EF4-FFF2-40B4-BE49-F238E27FC236}">
              <a16:creationId xmlns:a16="http://schemas.microsoft.com/office/drawing/2014/main" id="{0A9BD980-F739-4DAB-9B5D-B3202A1C5985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3" name="Rectangle 882">
          <a:extLst>
            <a:ext uri="{FF2B5EF4-FFF2-40B4-BE49-F238E27FC236}">
              <a16:creationId xmlns:a16="http://schemas.microsoft.com/office/drawing/2014/main" id="{779D982E-BA84-4C23-9AB6-0A87C04F8DAB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4" name="Rectangle 883">
          <a:extLst>
            <a:ext uri="{FF2B5EF4-FFF2-40B4-BE49-F238E27FC236}">
              <a16:creationId xmlns:a16="http://schemas.microsoft.com/office/drawing/2014/main" id="{79869590-A5C7-4988-B5DC-41941251F7B5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5" name="Rectangle 884">
          <a:extLst>
            <a:ext uri="{FF2B5EF4-FFF2-40B4-BE49-F238E27FC236}">
              <a16:creationId xmlns:a16="http://schemas.microsoft.com/office/drawing/2014/main" id="{8E78CBEC-4AAD-4C39-A18D-68C738254F1A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6" name="Rectangle 885">
          <a:extLst>
            <a:ext uri="{FF2B5EF4-FFF2-40B4-BE49-F238E27FC236}">
              <a16:creationId xmlns:a16="http://schemas.microsoft.com/office/drawing/2014/main" id="{80B7BDEB-8F49-4ED6-9BC7-D60951D2BBC7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7" name="Rectangle 886">
          <a:extLst>
            <a:ext uri="{FF2B5EF4-FFF2-40B4-BE49-F238E27FC236}">
              <a16:creationId xmlns:a16="http://schemas.microsoft.com/office/drawing/2014/main" id="{48594C46-1447-455E-9B2D-5FC4DB6ECC34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8" name="Rectangle 887">
          <a:extLst>
            <a:ext uri="{FF2B5EF4-FFF2-40B4-BE49-F238E27FC236}">
              <a16:creationId xmlns:a16="http://schemas.microsoft.com/office/drawing/2014/main" id="{1D912765-1E44-4D95-870C-21B2A19F0627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9" name="Rectangle 888">
          <a:extLst>
            <a:ext uri="{FF2B5EF4-FFF2-40B4-BE49-F238E27FC236}">
              <a16:creationId xmlns:a16="http://schemas.microsoft.com/office/drawing/2014/main" id="{BE1D9CEE-66E8-4EE4-9CF9-ABC2CEE730C2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0" name="Rectangle 889">
          <a:extLst>
            <a:ext uri="{FF2B5EF4-FFF2-40B4-BE49-F238E27FC236}">
              <a16:creationId xmlns:a16="http://schemas.microsoft.com/office/drawing/2014/main" id="{63823BD6-74DA-4546-906D-809C2F77B87B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1" name="Rectangle 890">
          <a:extLst>
            <a:ext uri="{FF2B5EF4-FFF2-40B4-BE49-F238E27FC236}">
              <a16:creationId xmlns:a16="http://schemas.microsoft.com/office/drawing/2014/main" id="{76DBCD85-31AF-4FF4-BF03-72045805AFCD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2" name="Rectangle 891">
          <a:extLst>
            <a:ext uri="{FF2B5EF4-FFF2-40B4-BE49-F238E27FC236}">
              <a16:creationId xmlns:a16="http://schemas.microsoft.com/office/drawing/2014/main" id="{660F5FFD-1D97-4059-8A79-C582DBD3FC8A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3" name="Rectangle 892">
          <a:extLst>
            <a:ext uri="{FF2B5EF4-FFF2-40B4-BE49-F238E27FC236}">
              <a16:creationId xmlns:a16="http://schemas.microsoft.com/office/drawing/2014/main" id="{79298C42-DC8D-48F7-8FDF-CEE6B59257E6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4" name="Rectangle 893">
          <a:extLst>
            <a:ext uri="{FF2B5EF4-FFF2-40B4-BE49-F238E27FC236}">
              <a16:creationId xmlns:a16="http://schemas.microsoft.com/office/drawing/2014/main" id="{4914E812-B560-45A3-8345-4AD232D3B1AD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5" name="Rectangle 894">
          <a:extLst>
            <a:ext uri="{FF2B5EF4-FFF2-40B4-BE49-F238E27FC236}">
              <a16:creationId xmlns:a16="http://schemas.microsoft.com/office/drawing/2014/main" id="{57284273-C1C2-44EB-88BB-5C32FB5C23E2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6" name="Rectangle 895">
          <a:extLst>
            <a:ext uri="{FF2B5EF4-FFF2-40B4-BE49-F238E27FC236}">
              <a16:creationId xmlns:a16="http://schemas.microsoft.com/office/drawing/2014/main" id="{CE9C0E07-51A1-48CC-8636-26908FF4BC5B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7" name="Rectangle 896">
          <a:extLst>
            <a:ext uri="{FF2B5EF4-FFF2-40B4-BE49-F238E27FC236}">
              <a16:creationId xmlns:a16="http://schemas.microsoft.com/office/drawing/2014/main" id="{53611E64-41E2-4783-A59B-81571EE92A7C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8" name="Rectangle 897">
          <a:extLst>
            <a:ext uri="{FF2B5EF4-FFF2-40B4-BE49-F238E27FC236}">
              <a16:creationId xmlns:a16="http://schemas.microsoft.com/office/drawing/2014/main" id="{49ED40B0-55D7-4948-A49C-5702F4A02C35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9" name="Rectangle 898">
          <a:extLst>
            <a:ext uri="{FF2B5EF4-FFF2-40B4-BE49-F238E27FC236}">
              <a16:creationId xmlns:a16="http://schemas.microsoft.com/office/drawing/2014/main" id="{CA61E923-4833-4761-ABAB-3B412EEAF13C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0" name="Rectangle 899">
          <a:extLst>
            <a:ext uri="{FF2B5EF4-FFF2-40B4-BE49-F238E27FC236}">
              <a16:creationId xmlns:a16="http://schemas.microsoft.com/office/drawing/2014/main" id="{3E0FC145-EBEE-43ED-B667-37B373DB0461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1" name="Rectangle 900">
          <a:extLst>
            <a:ext uri="{FF2B5EF4-FFF2-40B4-BE49-F238E27FC236}">
              <a16:creationId xmlns:a16="http://schemas.microsoft.com/office/drawing/2014/main" id="{1D16876F-7358-46A9-BF40-48A66B78C734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2" name="Rectangle 901">
          <a:extLst>
            <a:ext uri="{FF2B5EF4-FFF2-40B4-BE49-F238E27FC236}">
              <a16:creationId xmlns:a16="http://schemas.microsoft.com/office/drawing/2014/main" id="{352FC8E4-ABDE-414F-9B07-B5CEBB2BD73B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3" name="Rectangle 902">
          <a:extLst>
            <a:ext uri="{FF2B5EF4-FFF2-40B4-BE49-F238E27FC236}">
              <a16:creationId xmlns:a16="http://schemas.microsoft.com/office/drawing/2014/main" id="{6C469204-6B30-4D91-9552-05567B6A8187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4" name="Rectangle 903">
          <a:extLst>
            <a:ext uri="{FF2B5EF4-FFF2-40B4-BE49-F238E27FC236}">
              <a16:creationId xmlns:a16="http://schemas.microsoft.com/office/drawing/2014/main" id="{E182F4B6-B425-4A71-A677-38C6E5F150E5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5" name="Rectangle 904">
          <a:extLst>
            <a:ext uri="{FF2B5EF4-FFF2-40B4-BE49-F238E27FC236}">
              <a16:creationId xmlns:a16="http://schemas.microsoft.com/office/drawing/2014/main" id="{F2A8CB59-2967-414C-A21A-A942451F329C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6" name="Rectangle 905">
          <a:extLst>
            <a:ext uri="{FF2B5EF4-FFF2-40B4-BE49-F238E27FC236}">
              <a16:creationId xmlns:a16="http://schemas.microsoft.com/office/drawing/2014/main" id="{D2512B77-F980-4D54-BF43-8904424DDCE6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7" name="Rectangle 906">
          <a:extLst>
            <a:ext uri="{FF2B5EF4-FFF2-40B4-BE49-F238E27FC236}">
              <a16:creationId xmlns:a16="http://schemas.microsoft.com/office/drawing/2014/main" id="{8A19C757-BD39-41CA-BD1B-9A664229AF36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32</xdr:col>
      <xdr:colOff>0</xdr:colOff>
      <xdr:row>79</xdr:row>
      <xdr:rowOff>114300</xdr:rowOff>
    </xdr:from>
    <xdr:to>
      <xdr:col>47</xdr:col>
      <xdr:colOff>371475</xdr:colOff>
      <xdr:row>81</xdr:row>
      <xdr:rowOff>142875</xdr:rowOff>
    </xdr:to>
    <xdr:sp macro="" textlink="">
      <xdr:nvSpPr>
        <xdr:cNvPr id="658" name="Rectangle 907">
          <a:extLst>
            <a:ext uri="{FF2B5EF4-FFF2-40B4-BE49-F238E27FC236}">
              <a16:creationId xmlns:a16="http://schemas.microsoft.com/office/drawing/2014/main" id="{A3291D42-FC54-4204-BA86-AA9AE82DDE0A}"/>
            </a:ext>
          </a:extLst>
        </xdr:cNvPr>
        <xdr:cNvSpPr>
          <a:spLocks noChangeArrowheads="1"/>
        </xdr:cNvSpPr>
      </xdr:nvSpPr>
      <xdr:spPr bwMode="auto">
        <a:xfrm>
          <a:off x="124968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59" name="Rectangle 908">
          <a:extLst>
            <a:ext uri="{FF2B5EF4-FFF2-40B4-BE49-F238E27FC236}">
              <a16:creationId xmlns:a16="http://schemas.microsoft.com/office/drawing/2014/main" id="{A5FE3A39-825D-4E24-A20D-98BEDBC92A3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0" name="Rectangle 909">
          <a:extLst>
            <a:ext uri="{FF2B5EF4-FFF2-40B4-BE49-F238E27FC236}">
              <a16:creationId xmlns:a16="http://schemas.microsoft.com/office/drawing/2014/main" id="{856BDF5A-7245-4F72-A58B-B25295B13837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1" name="Rectangle 910">
          <a:extLst>
            <a:ext uri="{FF2B5EF4-FFF2-40B4-BE49-F238E27FC236}">
              <a16:creationId xmlns:a16="http://schemas.microsoft.com/office/drawing/2014/main" id="{01DC1FEA-56C5-4EF6-9303-B059B0ACD74E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2" name="Rectangle 911">
          <a:extLst>
            <a:ext uri="{FF2B5EF4-FFF2-40B4-BE49-F238E27FC236}">
              <a16:creationId xmlns:a16="http://schemas.microsoft.com/office/drawing/2014/main" id="{41CA2EE8-EE2F-41EE-99A9-ADD117644C07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3" name="Rectangle 912">
          <a:extLst>
            <a:ext uri="{FF2B5EF4-FFF2-40B4-BE49-F238E27FC236}">
              <a16:creationId xmlns:a16="http://schemas.microsoft.com/office/drawing/2014/main" id="{A38ABC71-069A-497A-A10B-78714D83389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4" name="Rectangle 913">
          <a:extLst>
            <a:ext uri="{FF2B5EF4-FFF2-40B4-BE49-F238E27FC236}">
              <a16:creationId xmlns:a16="http://schemas.microsoft.com/office/drawing/2014/main" id="{CA72127C-E644-4C40-94D4-5A48921371E6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5" name="Rectangle 914">
          <a:extLst>
            <a:ext uri="{FF2B5EF4-FFF2-40B4-BE49-F238E27FC236}">
              <a16:creationId xmlns:a16="http://schemas.microsoft.com/office/drawing/2014/main" id="{A87AF9EE-2FF2-4044-8FEF-6D62B5ED216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66" name="Rectangle 915">
          <a:extLst>
            <a:ext uri="{FF2B5EF4-FFF2-40B4-BE49-F238E27FC236}">
              <a16:creationId xmlns:a16="http://schemas.microsoft.com/office/drawing/2014/main" id="{8A97EA1B-9C72-4547-BA4C-B2BC16F795EE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7" name="Rectangle 916">
          <a:extLst>
            <a:ext uri="{FF2B5EF4-FFF2-40B4-BE49-F238E27FC236}">
              <a16:creationId xmlns:a16="http://schemas.microsoft.com/office/drawing/2014/main" id="{7732D94E-3290-4506-B096-01411C31482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68" name="Rectangle 917">
          <a:extLst>
            <a:ext uri="{FF2B5EF4-FFF2-40B4-BE49-F238E27FC236}">
              <a16:creationId xmlns:a16="http://schemas.microsoft.com/office/drawing/2014/main" id="{C3164423-05EB-4864-AF13-40E4C7444CCD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9" name="Rectangle 918">
          <a:extLst>
            <a:ext uri="{FF2B5EF4-FFF2-40B4-BE49-F238E27FC236}">
              <a16:creationId xmlns:a16="http://schemas.microsoft.com/office/drawing/2014/main" id="{54D411F3-5C0F-4DE8-B917-4A126B1293B2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70" name="Rectangle 919">
          <a:extLst>
            <a:ext uri="{FF2B5EF4-FFF2-40B4-BE49-F238E27FC236}">
              <a16:creationId xmlns:a16="http://schemas.microsoft.com/office/drawing/2014/main" id="{C6E93B89-9DA0-4260-A707-644A4484B073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1" name="Rectangle 920">
          <a:extLst>
            <a:ext uri="{FF2B5EF4-FFF2-40B4-BE49-F238E27FC236}">
              <a16:creationId xmlns:a16="http://schemas.microsoft.com/office/drawing/2014/main" id="{6408591A-06F6-4C4F-9B1A-5A24A13ADBD2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2" name="Rectangle 921">
          <a:extLst>
            <a:ext uri="{FF2B5EF4-FFF2-40B4-BE49-F238E27FC236}">
              <a16:creationId xmlns:a16="http://schemas.microsoft.com/office/drawing/2014/main" id="{66A6D823-723D-46A9-955A-AF2253BFD488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3" name="Rectangle 922">
          <a:extLst>
            <a:ext uri="{FF2B5EF4-FFF2-40B4-BE49-F238E27FC236}">
              <a16:creationId xmlns:a16="http://schemas.microsoft.com/office/drawing/2014/main" id="{0D0FEE6A-2D1E-464C-A8E8-C55760A9640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4" name="Rectangle 923">
          <a:extLst>
            <a:ext uri="{FF2B5EF4-FFF2-40B4-BE49-F238E27FC236}">
              <a16:creationId xmlns:a16="http://schemas.microsoft.com/office/drawing/2014/main" id="{9FBB6813-E6AE-4B21-9287-FE9B842426F0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5" name="Rectangle 924">
          <a:extLst>
            <a:ext uri="{FF2B5EF4-FFF2-40B4-BE49-F238E27FC236}">
              <a16:creationId xmlns:a16="http://schemas.microsoft.com/office/drawing/2014/main" id="{C11605DA-8178-4E63-8F45-81048BC8B946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6" name="Rectangle 925">
          <a:extLst>
            <a:ext uri="{FF2B5EF4-FFF2-40B4-BE49-F238E27FC236}">
              <a16:creationId xmlns:a16="http://schemas.microsoft.com/office/drawing/2014/main" id="{8BCB9952-A4F9-40EF-968C-1DB6EC4D8DDE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7" name="Rectangle 926">
          <a:extLst>
            <a:ext uri="{FF2B5EF4-FFF2-40B4-BE49-F238E27FC236}">
              <a16:creationId xmlns:a16="http://schemas.microsoft.com/office/drawing/2014/main" id="{E2F112E3-2849-4568-8CF5-FBCA08FB790E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78" name="Rectangle 927">
          <a:extLst>
            <a:ext uri="{FF2B5EF4-FFF2-40B4-BE49-F238E27FC236}">
              <a16:creationId xmlns:a16="http://schemas.microsoft.com/office/drawing/2014/main" id="{B7292ED0-B886-4B8D-A4F3-D43ED3C5F276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79" name="Rectangle 928">
          <a:extLst>
            <a:ext uri="{FF2B5EF4-FFF2-40B4-BE49-F238E27FC236}">
              <a16:creationId xmlns:a16="http://schemas.microsoft.com/office/drawing/2014/main" id="{E978AB80-893D-4724-956D-42C04E680B7F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80" name="Rectangle 929">
          <a:extLst>
            <a:ext uri="{FF2B5EF4-FFF2-40B4-BE49-F238E27FC236}">
              <a16:creationId xmlns:a16="http://schemas.microsoft.com/office/drawing/2014/main" id="{3808C6DF-E475-4D09-A873-97AB874214AF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681" name="Rectangle 930">
          <a:extLst>
            <a:ext uri="{FF2B5EF4-FFF2-40B4-BE49-F238E27FC236}">
              <a16:creationId xmlns:a16="http://schemas.microsoft.com/office/drawing/2014/main" id="{D20B8D4B-0310-436F-93D7-3F87C17A4428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2" name="Rectangle 931">
          <a:extLst>
            <a:ext uri="{FF2B5EF4-FFF2-40B4-BE49-F238E27FC236}">
              <a16:creationId xmlns:a16="http://schemas.microsoft.com/office/drawing/2014/main" id="{25C6EABA-EDB2-4E9B-A262-1DE4DE21F83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3" name="Rectangle 932">
          <a:extLst>
            <a:ext uri="{FF2B5EF4-FFF2-40B4-BE49-F238E27FC236}">
              <a16:creationId xmlns:a16="http://schemas.microsoft.com/office/drawing/2014/main" id="{EC81BCEE-817E-4034-9382-76ECE05BB6E6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4" name="Rectangle 933">
          <a:extLst>
            <a:ext uri="{FF2B5EF4-FFF2-40B4-BE49-F238E27FC236}">
              <a16:creationId xmlns:a16="http://schemas.microsoft.com/office/drawing/2014/main" id="{24C88CDB-AA11-4D61-B88E-43ACBB1E9E95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5" name="Rectangle 934">
          <a:extLst>
            <a:ext uri="{FF2B5EF4-FFF2-40B4-BE49-F238E27FC236}">
              <a16:creationId xmlns:a16="http://schemas.microsoft.com/office/drawing/2014/main" id="{51CC7348-3AAE-47B0-84D9-45353866ABA8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6" name="Rectangle 935">
          <a:extLst>
            <a:ext uri="{FF2B5EF4-FFF2-40B4-BE49-F238E27FC236}">
              <a16:creationId xmlns:a16="http://schemas.microsoft.com/office/drawing/2014/main" id="{5CDFDD87-E802-49C1-8CEB-359AB08501E6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7" name="Rectangle 936">
          <a:extLst>
            <a:ext uri="{FF2B5EF4-FFF2-40B4-BE49-F238E27FC236}">
              <a16:creationId xmlns:a16="http://schemas.microsoft.com/office/drawing/2014/main" id="{FEFADF26-A086-43C6-BF4E-F42C04CFFFEF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8" name="Rectangle 937">
          <a:extLst>
            <a:ext uri="{FF2B5EF4-FFF2-40B4-BE49-F238E27FC236}">
              <a16:creationId xmlns:a16="http://schemas.microsoft.com/office/drawing/2014/main" id="{CC9C95C3-C442-4C4E-B3AD-3390D1477AB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89" name="Rectangle 938">
          <a:extLst>
            <a:ext uri="{FF2B5EF4-FFF2-40B4-BE49-F238E27FC236}">
              <a16:creationId xmlns:a16="http://schemas.microsoft.com/office/drawing/2014/main" id="{BAB6331B-DF99-4051-AFF2-41655CB62E40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0" name="Rectangle 939">
          <a:extLst>
            <a:ext uri="{FF2B5EF4-FFF2-40B4-BE49-F238E27FC236}">
              <a16:creationId xmlns:a16="http://schemas.microsoft.com/office/drawing/2014/main" id="{1EFFF1A0-AAD5-4E44-AEEB-89561376716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91" name="Rectangle 940">
          <a:extLst>
            <a:ext uri="{FF2B5EF4-FFF2-40B4-BE49-F238E27FC236}">
              <a16:creationId xmlns:a16="http://schemas.microsoft.com/office/drawing/2014/main" id="{CD33CEF5-B9BC-4D73-B7D8-2EADCC55CB3F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2" name="Rectangle 941">
          <a:extLst>
            <a:ext uri="{FF2B5EF4-FFF2-40B4-BE49-F238E27FC236}">
              <a16:creationId xmlns:a16="http://schemas.microsoft.com/office/drawing/2014/main" id="{680BC5AC-E776-4DDB-8637-255406D1702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93" name="Rectangle 942">
          <a:extLst>
            <a:ext uri="{FF2B5EF4-FFF2-40B4-BE49-F238E27FC236}">
              <a16:creationId xmlns:a16="http://schemas.microsoft.com/office/drawing/2014/main" id="{FB140957-88DD-401E-9658-27939562DACA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4" name="Rectangle 943">
          <a:extLst>
            <a:ext uri="{FF2B5EF4-FFF2-40B4-BE49-F238E27FC236}">
              <a16:creationId xmlns:a16="http://schemas.microsoft.com/office/drawing/2014/main" id="{F0C9C21C-B242-4108-8E70-67C1CB5B10DE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5" name="Rectangle 944">
          <a:extLst>
            <a:ext uri="{FF2B5EF4-FFF2-40B4-BE49-F238E27FC236}">
              <a16:creationId xmlns:a16="http://schemas.microsoft.com/office/drawing/2014/main" id="{675E885C-9011-4236-8948-8906EC92A702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6" name="Rectangle 945">
          <a:extLst>
            <a:ext uri="{FF2B5EF4-FFF2-40B4-BE49-F238E27FC236}">
              <a16:creationId xmlns:a16="http://schemas.microsoft.com/office/drawing/2014/main" id="{74B05623-85B1-4A4C-80E2-A789FAAC586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7" name="Rectangle 946">
          <a:extLst>
            <a:ext uri="{FF2B5EF4-FFF2-40B4-BE49-F238E27FC236}">
              <a16:creationId xmlns:a16="http://schemas.microsoft.com/office/drawing/2014/main" id="{8B0315A9-ECAB-46D7-9783-8A1013E85511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8" name="Rectangle 947">
          <a:extLst>
            <a:ext uri="{FF2B5EF4-FFF2-40B4-BE49-F238E27FC236}">
              <a16:creationId xmlns:a16="http://schemas.microsoft.com/office/drawing/2014/main" id="{E2AA26E7-2CDD-4AC5-BA08-ABED132AC21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9" name="Rectangle 948">
          <a:extLst>
            <a:ext uri="{FF2B5EF4-FFF2-40B4-BE49-F238E27FC236}">
              <a16:creationId xmlns:a16="http://schemas.microsoft.com/office/drawing/2014/main" id="{9ED5E587-BE9E-46DC-9D26-C10D90EBECC8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0" name="Rectangle 949">
          <a:extLst>
            <a:ext uri="{FF2B5EF4-FFF2-40B4-BE49-F238E27FC236}">
              <a16:creationId xmlns:a16="http://schemas.microsoft.com/office/drawing/2014/main" id="{F17016D5-7AFB-413E-9946-C5D7DB11645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1" name="Rectangle 950">
          <a:extLst>
            <a:ext uri="{FF2B5EF4-FFF2-40B4-BE49-F238E27FC236}">
              <a16:creationId xmlns:a16="http://schemas.microsoft.com/office/drawing/2014/main" id="{83525CA8-5F4D-4F4D-A2BE-C2DA4B5458FE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2" name="Rectangle 951">
          <a:extLst>
            <a:ext uri="{FF2B5EF4-FFF2-40B4-BE49-F238E27FC236}">
              <a16:creationId xmlns:a16="http://schemas.microsoft.com/office/drawing/2014/main" id="{569D0FD0-B44F-4908-9EC7-6477B8DA22FD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3" name="Rectangle 952">
          <a:extLst>
            <a:ext uri="{FF2B5EF4-FFF2-40B4-BE49-F238E27FC236}">
              <a16:creationId xmlns:a16="http://schemas.microsoft.com/office/drawing/2014/main" id="{E36DE739-307E-473C-A9FA-52A1CECAABE3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704" name="Rectangle 953">
          <a:extLst>
            <a:ext uri="{FF2B5EF4-FFF2-40B4-BE49-F238E27FC236}">
              <a16:creationId xmlns:a16="http://schemas.microsoft.com/office/drawing/2014/main" id="{8F71F77E-6577-4066-A623-37A3967FEB8D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5" name="Rectangle 954">
          <a:extLst>
            <a:ext uri="{FF2B5EF4-FFF2-40B4-BE49-F238E27FC236}">
              <a16:creationId xmlns:a16="http://schemas.microsoft.com/office/drawing/2014/main" id="{C27B9B5A-EFBD-4FD2-A01F-010E343A7285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06" name="Rectangle 955">
          <a:extLst>
            <a:ext uri="{FF2B5EF4-FFF2-40B4-BE49-F238E27FC236}">
              <a16:creationId xmlns:a16="http://schemas.microsoft.com/office/drawing/2014/main" id="{E6118EA4-72A1-4B58-B1F2-BDA2B9F350C6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7" name="Rectangle 956">
          <a:extLst>
            <a:ext uri="{FF2B5EF4-FFF2-40B4-BE49-F238E27FC236}">
              <a16:creationId xmlns:a16="http://schemas.microsoft.com/office/drawing/2014/main" id="{3B929F3B-C16F-4257-8DF3-4DA95A4B698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08" name="Rectangle 957">
          <a:extLst>
            <a:ext uri="{FF2B5EF4-FFF2-40B4-BE49-F238E27FC236}">
              <a16:creationId xmlns:a16="http://schemas.microsoft.com/office/drawing/2014/main" id="{D1FBA039-23EC-48BF-8ED5-F45D12FC479F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9" name="Rectangle 958">
          <a:extLst>
            <a:ext uri="{FF2B5EF4-FFF2-40B4-BE49-F238E27FC236}">
              <a16:creationId xmlns:a16="http://schemas.microsoft.com/office/drawing/2014/main" id="{7BD53053-96B8-49BE-A037-9ABFC916D20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10" name="Rectangle 959">
          <a:extLst>
            <a:ext uri="{FF2B5EF4-FFF2-40B4-BE49-F238E27FC236}">
              <a16:creationId xmlns:a16="http://schemas.microsoft.com/office/drawing/2014/main" id="{44A44BB2-68A9-4854-890E-938991DA3B8F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1" name="Rectangle 960">
          <a:extLst>
            <a:ext uri="{FF2B5EF4-FFF2-40B4-BE49-F238E27FC236}">
              <a16:creationId xmlns:a16="http://schemas.microsoft.com/office/drawing/2014/main" id="{7FA37D36-B6F7-4F64-8650-A5E9821D779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2" name="Rectangle 961">
          <a:extLst>
            <a:ext uri="{FF2B5EF4-FFF2-40B4-BE49-F238E27FC236}">
              <a16:creationId xmlns:a16="http://schemas.microsoft.com/office/drawing/2014/main" id="{981FB670-8072-4037-8CE4-48276FAFC279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3" name="Rectangle 962">
          <a:extLst>
            <a:ext uri="{FF2B5EF4-FFF2-40B4-BE49-F238E27FC236}">
              <a16:creationId xmlns:a16="http://schemas.microsoft.com/office/drawing/2014/main" id="{2BAC7FCA-113D-4032-A989-769E0B31F4D9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4" name="Rectangle 963">
          <a:extLst>
            <a:ext uri="{FF2B5EF4-FFF2-40B4-BE49-F238E27FC236}">
              <a16:creationId xmlns:a16="http://schemas.microsoft.com/office/drawing/2014/main" id="{1F1597E0-B67C-4BDE-A826-A187EDF4F5D2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5" name="Rectangle 964">
          <a:extLst>
            <a:ext uri="{FF2B5EF4-FFF2-40B4-BE49-F238E27FC236}">
              <a16:creationId xmlns:a16="http://schemas.microsoft.com/office/drawing/2014/main" id="{4526199D-4484-47CA-9140-83B3163E3AF4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6" name="Rectangle 965">
          <a:extLst>
            <a:ext uri="{FF2B5EF4-FFF2-40B4-BE49-F238E27FC236}">
              <a16:creationId xmlns:a16="http://schemas.microsoft.com/office/drawing/2014/main" id="{A9D1375D-EAFC-44E5-87B4-3AF9DE1E84DA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7" name="Rectangle 966">
          <a:extLst>
            <a:ext uri="{FF2B5EF4-FFF2-40B4-BE49-F238E27FC236}">
              <a16:creationId xmlns:a16="http://schemas.microsoft.com/office/drawing/2014/main" id="{35FC1767-2741-4C55-B47A-0AF68D70B6C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18" name="Rectangle 967">
          <a:extLst>
            <a:ext uri="{FF2B5EF4-FFF2-40B4-BE49-F238E27FC236}">
              <a16:creationId xmlns:a16="http://schemas.microsoft.com/office/drawing/2014/main" id="{882C5052-26A7-4895-A785-DF06B205D7F9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9" name="Rectangle 968">
          <a:extLst>
            <a:ext uri="{FF2B5EF4-FFF2-40B4-BE49-F238E27FC236}">
              <a16:creationId xmlns:a16="http://schemas.microsoft.com/office/drawing/2014/main" id="{1DF95612-654C-405F-ACA8-853AED9DFC2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20" name="Rectangle 969">
          <a:extLst>
            <a:ext uri="{FF2B5EF4-FFF2-40B4-BE49-F238E27FC236}">
              <a16:creationId xmlns:a16="http://schemas.microsoft.com/office/drawing/2014/main" id="{E8947F18-47FF-4324-8785-8C2F1D00561A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1" name="Rectangle 970">
          <a:extLst>
            <a:ext uri="{FF2B5EF4-FFF2-40B4-BE49-F238E27FC236}">
              <a16:creationId xmlns:a16="http://schemas.microsoft.com/office/drawing/2014/main" id="{DB5D8E82-6CF9-436D-844E-C84082D98E4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22" name="Rectangle 971">
          <a:extLst>
            <a:ext uri="{FF2B5EF4-FFF2-40B4-BE49-F238E27FC236}">
              <a16:creationId xmlns:a16="http://schemas.microsoft.com/office/drawing/2014/main" id="{9787562A-DF3F-4C49-BD52-4568AF2C0F64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3" name="Rectangle 972">
          <a:extLst>
            <a:ext uri="{FF2B5EF4-FFF2-40B4-BE49-F238E27FC236}">
              <a16:creationId xmlns:a16="http://schemas.microsoft.com/office/drawing/2014/main" id="{6C98AB86-74E6-4BFB-8F88-F70666F1C22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4" name="Rectangle 973">
          <a:extLst>
            <a:ext uri="{FF2B5EF4-FFF2-40B4-BE49-F238E27FC236}">
              <a16:creationId xmlns:a16="http://schemas.microsoft.com/office/drawing/2014/main" id="{BEE0B411-108D-46FA-A773-03A2A72067B3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5" name="Rectangle 974">
          <a:extLst>
            <a:ext uri="{FF2B5EF4-FFF2-40B4-BE49-F238E27FC236}">
              <a16:creationId xmlns:a16="http://schemas.microsoft.com/office/drawing/2014/main" id="{F9EEE0D6-B8A4-4A4B-A89B-319761CDEDA2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6" name="Rectangle 975">
          <a:extLst>
            <a:ext uri="{FF2B5EF4-FFF2-40B4-BE49-F238E27FC236}">
              <a16:creationId xmlns:a16="http://schemas.microsoft.com/office/drawing/2014/main" id="{AF0E89AD-B43E-4168-A5EE-9D5A435FAAE0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727" name="Rectangle 976">
          <a:extLst>
            <a:ext uri="{FF2B5EF4-FFF2-40B4-BE49-F238E27FC236}">
              <a16:creationId xmlns:a16="http://schemas.microsoft.com/office/drawing/2014/main" id="{49E1AF75-A2C7-4855-8BBC-58CA04F615FA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8" name="Rectangle 977">
          <a:extLst>
            <a:ext uri="{FF2B5EF4-FFF2-40B4-BE49-F238E27FC236}">
              <a16:creationId xmlns:a16="http://schemas.microsoft.com/office/drawing/2014/main" id="{DF76AA64-830F-44D0-9946-7218B013905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29" name="Rectangle 978">
          <a:extLst>
            <a:ext uri="{FF2B5EF4-FFF2-40B4-BE49-F238E27FC236}">
              <a16:creationId xmlns:a16="http://schemas.microsoft.com/office/drawing/2014/main" id="{DFDE326A-061D-4DD7-8827-E0D16094A06D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0" name="Rectangle 979">
          <a:extLst>
            <a:ext uri="{FF2B5EF4-FFF2-40B4-BE49-F238E27FC236}">
              <a16:creationId xmlns:a16="http://schemas.microsoft.com/office/drawing/2014/main" id="{99686672-2EE1-4472-9E13-5773B897FF9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31" name="Rectangle 980">
          <a:extLst>
            <a:ext uri="{FF2B5EF4-FFF2-40B4-BE49-F238E27FC236}">
              <a16:creationId xmlns:a16="http://schemas.microsoft.com/office/drawing/2014/main" id="{D435294E-73F1-4A1F-A6C7-24A96D146374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2" name="Rectangle 981">
          <a:extLst>
            <a:ext uri="{FF2B5EF4-FFF2-40B4-BE49-F238E27FC236}">
              <a16:creationId xmlns:a16="http://schemas.microsoft.com/office/drawing/2014/main" id="{C047F6A2-A918-482D-B5BF-BC4B028D010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33" name="Rectangle 982">
          <a:extLst>
            <a:ext uri="{FF2B5EF4-FFF2-40B4-BE49-F238E27FC236}">
              <a16:creationId xmlns:a16="http://schemas.microsoft.com/office/drawing/2014/main" id="{613F7426-BDEA-4042-A9A1-4B6905F642C1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4" name="Rectangle 983">
          <a:extLst>
            <a:ext uri="{FF2B5EF4-FFF2-40B4-BE49-F238E27FC236}">
              <a16:creationId xmlns:a16="http://schemas.microsoft.com/office/drawing/2014/main" id="{7A99313F-038B-447B-B429-A6D97A388BD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5" name="Rectangle 984">
          <a:extLst>
            <a:ext uri="{FF2B5EF4-FFF2-40B4-BE49-F238E27FC236}">
              <a16:creationId xmlns:a16="http://schemas.microsoft.com/office/drawing/2014/main" id="{5397BD73-C484-46E0-BD73-230F683F706B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6" name="Rectangle 985">
          <a:extLst>
            <a:ext uri="{FF2B5EF4-FFF2-40B4-BE49-F238E27FC236}">
              <a16:creationId xmlns:a16="http://schemas.microsoft.com/office/drawing/2014/main" id="{9AF00BE1-3DEF-4D11-B178-CAB372C0D79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7" name="Rectangle 986">
          <a:extLst>
            <a:ext uri="{FF2B5EF4-FFF2-40B4-BE49-F238E27FC236}">
              <a16:creationId xmlns:a16="http://schemas.microsoft.com/office/drawing/2014/main" id="{9A8AE1B4-B550-437D-98B2-F69A7B50F0F1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8" name="Rectangle 987">
          <a:extLst>
            <a:ext uri="{FF2B5EF4-FFF2-40B4-BE49-F238E27FC236}">
              <a16:creationId xmlns:a16="http://schemas.microsoft.com/office/drawing/2014/main" id="{18EB2483-7C7F-4093-9B65-89741F69072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9" name="Rectangle 988">
          <a:extLst>
            <a:ext uri="{FF2B5EF4-FFF2-40B4-BE49-F238E27FC236}">
              <a16:creationId xmlns:a16="http://schemas.microsoft.com/office/drawing/2014/main" id="{1C4B3966-7613-4268-9136-8C2452E925C8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0" name="Rectangle 989">
          <a:extLst>
            <a:ext uri="{FF2B5EF4-FFF2-40B4-BE49-F238E27FC236}">
              <a16:creationId xmlns:a16="http://schemas.microsoft.com/office/drawing/2014/main" id="{661DB2E0-DAC6-42EB-B385-5E046AC619F2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1" name="Rectangle 990">
          <a:extLst>
            <a:ext uri="{FF2B5EF4-FFF2-40B4-BE49-F238E27FC236}">
              <a16:creationId xmlns:a16="http://schemas.microsoft.com/office/drawing/2014/main" id="{0191D9C7-3342-4D2F-84BE-7AE4C2C2F41C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2" name="Rectangle 991">
          <a:extLst>
            <a:ext uri="{FF2B5EF4-FFF2-40B4-BE49-F238E27FC236}">
              <a16:creationId xmlns:a16="http://schemas.microsoft.com/office/drawing/2014/main" id="{F4BEAFA1-9AE3-488C-88B4-A7AA28DF8854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3" name="Rectangle 992">
          <a:extLst>
            <a:ext uri="{FF2B5EF4-FFF2-40B4-BE49-F238E27FC236}">
              <a16:creationId xmlns:a16="http://schemas.microsoft.com/office/drawing/2014/main" id="{20538B49-2FE8-4CB7-8887-0582CAF07E2E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4" name="Rectangle 993">
          <a:extLst>
            <a:ext uri="{FF2B5EF4-FFF2-40B4-BE49-F238E27FC236}">
              <a16:creationId xmlns:a16="http://schemas.microsoft.com/office/drawing/2014/main" id="{8A7A26C1-8861-4A3E-AF24-FAA3C9ACE658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5" name="Rectangle 994">
          <a:extLst>
            <a:ext uri="{FF2B5EF4-FFF2-40B4-BE49-F238E27FC236}">
              <a16:creationId xmlns:a16="http://schemas.microsoft.com/office/drawing/2014/main" id="{443F2BF9-0A16-4EC3-B6FD-DF4FB6C4C2EE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6" name="Rectangle 995">
          <a:extLst>
            <a:ext uri="{FF2B5EF4-FFF2-40B4-BE49-F238E27FC236}">
              <a16:creationId xmlns:a16="http://schemas.microsoft.com/office/drawing/2014/main" id="{340F3E1A-6FF7-4558-92CB-B80B0CB1075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7" name="Rectangle 996">
          <a:extLst>
            <a:ext uri="{FF2B5EF4-FFF2-40B4-BE49-F238E27FC236}">
              <a16:creationId xmlns:a16="http://schemas.microsoft.com/office/drawing/2014/main" id="{5A66061D-8C98-46B8-B394-B6F172746860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8" name="Rectangle 997">
          <a:extLst>
            <a:ext uri="{FF2B5EF4-FFF2-40B4-BE49-F238E27FC236}">
              <a16:creationId xmlns:a16="http://schemas.microsoft.com/office/drawing/2014/main" id="{092A50CE-7DC6-4975-AEFE-F7EF56597987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9" name="Rectangle 998">
          <a:extLst>
            <a:ext uri="{FF2B5EF4-FFF2-40B4-BE49-F238E27FC236}">
              <a16:creationId xmlns:a16="http://schemas.microsoft.com/office/drawing/2014/main" id="{B75BD478-01D5-4E73-9787-F066D3047D33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0" name="Rectangle 999">
          <a:extLst>
            <a:ext uri="{FF2B5EF4-FFF2-40B4-BE49-F238E27FC236}">
              <a16:creationId xmlns:a16="http://schemas.microsoft.com/office/drawing/2014/main" id="{AB67D89E-F480-471A-8285-F85C02975567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1" name="Rectangle 1000">
          <a:extLst>
            <a:ext uri="{FF2B5EF4-FFF2-40B4-BE49-F238E27FC236}">
              <a16:creationId xmlns:a16="http://schemas.microsoft.com/office/drawing/2014/main" id="{E27BCD91-8D4D-4E37-B07B-10F76DE5EF4D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2" name="Rectangle 1001">
          <a:extLst>
            <a:ext uri="{FF2B5EF4-FFF2-40B4-BE49-F238E27FC236}">
              <a16:creationId xmlns:a16="http://schemas.microsoft.com/office/drawing/2014/main" id="{09E3B2DC-0885-49B0-829F-ED096640DE19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3" name="Rectangle 1002">
          <a:extLst>
            <a:ext uri="{FF2B5EF4-FFF2-40B4-BE49-F238E27FC236}">
              <a16:creationId xmlns:a16="http://schemas.microsoft.com/office/drawing/2014/main" id="{505A2765-A733-42D2-A3C1-61E754BD3B7A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4" name="Rectangle 1003">
          <a:extLst>
            <a:ext uri="{FF2B5EF4-FFF2-40B4-BE49-F238E27FC236}">
              <a16:creationId xmlns:a16="http://schemas.microsoft.com/office/drawing/2014/main" id="{4FC4B9B0-F9D5-4248-A878-93C95D238C75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5" name="Rectangle 1004">
          <a:extLst>
            <a:ext uri="{FF2B5EF4-FFF2-40B4-BE49-F238E27FC236}">
              <a16:creationId xmlns:a16="http://schemas.microsoft.com/office/drawing/2014/main" id="{34C72AB9-BAA1-43CB-8CB1-795AF3F05219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6" name="Rectangle 1005">
          <a:extLst>
            <a:ext uri="{FF2B5EF4-FFF2-40B4-BE49-F238E27FC236}">
              <a16:creationId xmlns:a16="http://schemas.microsoft.com/office/drawing/2014/main" id="{F42AC77A-13FF-4CD4-AF1A-0D0F97BE5258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7" name="Rectangle 1006">
          <a:extLst>
            <a:ext uri="{FF2B5EF4-FFF2-40B4-BE49-F238E27FC236}">
              <a16:creationId xmlns:a16="http://schemas.microsoft.com/office/drawing/2014/main" id="{C8D613ED-46E5-4FB8-B03F-F468B3A4C0A6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8" name="Rectangle 1007">
          <a:extLst>
            <a:ext uri="{FF2B5EF4-FFF2-40B4-BE49-F238E27FC236}">
              <a16:creationId xmlns:a16="http://schemas.microsoft.com/office/drawing/2014/main" id="{237027FB-F4BD-4BF3-8B0F-AA93C50BA7B6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9" name="Rectangle 1008">
          <a:extLst>
            <a:ext uri="{FF2B5EF4-FFF2-40B4-BE49-F238E27FC236}">
              <a16:creationId xmlns:a16="http://schemas.microsoft.com/office/drawing/2014/main" id="{80C03EB4-4013-4C7E-A2EB-5FAB37DFE8E1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0" name="Rectangle 1009">
          <a:extLst>
            <a:ext uri="{FF2B5EF4-FFF2-40B4-BE49-F238E27FC236}">
              <a16:creationId xmlns:a16="http://schemas.microsoft.com/office/drawing/2014/main" id="{7A093AA5-F016-4D1B-9C83-F80B252AF9ED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1" name="Rectangle 1010">
          <a:extLst>
            <a:ext uri="{FF2B5EF4-FFF2-40B4-BE49-F238E27FC236}">
              <a16:creationId xmlns:a16="http://schemas.microsoft.com/office/drawing/2014/main" id="{CD28C311-9C8F-4B44-843C-7E99CC85909A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2" name="Rectangle 1011">
          <a:extLst>
            <a:ext uri="{FF2B5EF4-FFF2-40B4-BE49-F238E27FC236}">
              <a16:creationId xmlns:a16="http://schemas.microsoft.com/office/drawing/2014/main" id="{7935426B-D59B-4DE2-BF68-A2E8B2B04FEA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3" name="Rectangle 1012">
          <a:extLst>
            <a:ext uri="{FF2B5EF4-FFF2-40B4-BE49-F238E27FC236}">
              <a16:creationId xmlns:a16="http://schemas.microsoft.com/office/drawing/2014/main" id="{392767C3-509F-4AF4-BF67-6F17BAABB6E3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4" name="Rectangle 1013">
          <a:extLst>
            <a:ext uri="{FF2B5EF4-FFF2-40B4-BE49-F238E27FC236}">
              <a16:creationId xmlns:a16="http://schemas.microsoft.com/office/drawing/2014/main" id="{66CDDBC6-571F-4BBF-87C3-4CE66CB0B03F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5" name="Rectangle 1014">
          <a:extLst>
            <a:ext uri="{FF2B5EF4-FFF2-40B4-BE49-F238E27FC236}">
              <a16:creationId xmlns:a16="http://schemas.microsoft.com/office/drawing/2014/main" id="{694D883C-9C29-4EF0-804A-7C4CCD35BD95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6" name="Rectangle 1015">
          <a:extLst>
            <a:ext uri="{FF2B5EF4-FFF2-40B4-BE49-F238E27FC236}">
              <a16:creationId xmlns:a16="http://schemas.microsoft.com/office/drawing/2014/main" id="{626D7F1B-CF3E-4AC4-9F12-68AA1EF3EDEB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7" name="Rectangle 1016">
          <a:extLst>
            <a:ext uri="{FF2B5EF4-FFF2-40B4-BE49-F238E27FC236}">
              <a16:creationId xmlns:a16="http://schemas.microsoft.com/office/drawing/2014/main" id="{540870F6-89CA-480A-9E9A-E5E7F561D70C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8" name="Rectangle 1017">
          <a:extLst>
            <a:ext uri="{FF2B5EF4-FFF2-40B4-BE49-F238E27FC236}">
              <a16:creationId xmlns:a16="http://schemas.microsoft.com/office/drawing/2014/main" id="{0703420B-3D45-4528-A16B-F1FD99D144FF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9" name="Rectangle 1018">
          <a:extLst>
            <a:ext uri="{FF2B5EF4-FFF2-40B4-BE49-F238E27FC236}">
              <a16:creationId xmlns:a16="http://schemas.microsoft.com/office/drawing/2014/main" id="{960CA306-CDBF-4449-AFE3-78D8AD6DB630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0" name="Rectangle 1019">
          <a:extLst>
            <a:ext uri="{FF2B5EF4-FFF2-40B4-BE49-F238E27FC236}">
              <a16:creationId xmlns:a16="http://schemas.microsoft.com/office/drawing/2014/main" id="{CA2623D4-5539-4D81-9A5B-2F2EAE67CC03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1" name="Rectangle 1020">
          <a:extLst>
            <a:ext uri="{FF2B5EF4-FFF2-40B4-BE49-F238E27FC236}">
              <a16:creationId xmlns:a16="http://schemas.microsoft.com/office/drawing/2014/main" id="{4F844F67-1CE5-4DBC-8F07-2E527885AD63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2" name="Rectangle 1021">
          <a:extLst>
            <a:ext uri="{FF2B5EF4-FFF2-40B4-BE49-F238E27FC236}">
              <a16:creationId xmlns:a16="http://schemas.microsoft.com/office/drawing/2014/main" id="{EEFC725E-EDB6-4E70-834F-CC687AC1F1F7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3" name="Rectangle 1022">
          <a:extLst>
            <a:ext uri="{FF2B5EF4-FFF2-40B4-BE49-F238E27FC236}">
              <a16:creationId xmlns:a16="http://schemas.microsoft.com/office/drawing/2014/main" id="{FBE79FA9-807B-4A36-A174-2320DFB80B2C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4" name="Rectangle 1023">
          <a:extLst>
            <a:ext uri="{FF2B5EF4-FFF2-40B4-BE49-F238E27FC236}">
              <a16:creationId xmlns:a16="http://schemas.microsoft.com/office/drawing/2014/main" id="{C99B5BC2-74EF-42E3-979D-890A1A30B2F0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5" name="Rectangle 1024">
          <a:extLst>
            <a:ext uri="{FF2B5EF4-FFF2-40B4-BE49-F238E27FC236}">
              <a16:creationId xmlns:a16="http://schemas.microsoft.com/office/drawing/2014/main" id="{A4FC0E5A-3590-4CC8-88CB-F5C78315AEA5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6" name="Rectangle 1025">
          <a:extLst>
            <a:ext uri="{FF2B5EF4-FFF2-40B4-BE49-F238E27FC236}">
              <a16:creationId xmlns:a16="http://schemas.microsoft.com/office/drawing/2014/main" id="{35ED0A37-5D41-4B50-8548-91DEAFEC109A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7" name="Rectangle 1026">
          <a:extLst>
            <a:ext uri="{FF2B5EF4-FFF2-40B4-BE49-F238E27FC236}">
              <a16:creationId xmlns:a16="http://schemas.microsoft.com/office/drawing/2014/main" id="{9C0CB217-BD53-4221-91A0-CE3AB5B863AA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8" name="Rectangle 1027">
          <a:extLst>
            <a:ext uri="{FF2B5EF4-FFF2-40B4-BE49-F238E27FC236}">
              <a16:creationId xmlns:a16="http://schemas.microsoft.com/office/drawing/2014/main" id="{2C316421-FE7A-47E8-9DBD-991858FE004F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9" name="Rectangle 1028">
          <a:extLst>
            <a:ext uri="{FF2B5EF4-FFF2-40B4-BE49-F238E27FC236}">
              <a16:creationId xmlns:a16="http://schemas.microsoft.com/office/drawing/2014/main" id="{D9912A40-7DD5-4C86-8E3E-4DF21C3A9927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0" name="Rectangle 1029">
          <a:extLst>
            <a:ext uri="{FF2B5EF4-FFF2-40B4-BE49-F238E27FC236}">
              <a16:creationId xmlns:a16="http://schemas.microsoft.com/office/drawing/2014/main" id="{80E8051A-50A0-4208-AEA6-FD242FB01CE2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1" name="Rectangle 1030">
          <a:extLst>
            <a:ext uri="{FF2B5EF4-FFF2-40B4-BE49-F238E27FC236}">
              <a16:creationId xmlns:a16="http://schemas.microsoft.com/office/drawing/2014/main" id="{44E635FD-C2E6-4D72-8A43-D6D579F9110A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2" name="Rectangle 1031">
          <a:extLst>
            <a:ext uri="{FF2B5EF4-FFF2-40B4-BE49-F238E27FC236}">
              <a16:creationId xmlns:a16="http://schemas.microsoft.com/office/drawing/2014/main" id="{D5B4D50E-DAB9-40A9-9997-F5136BCBCCB7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3" name="Rectangle 1032">
          <a:extLst>
            <a:ext uri="{FF2B5EF4-FFF2-40B4-BE49-F238E27FC236}">
              <a16:creationId xmlns:a16="http://schemas.microsoft.com/office/drawing/2014/main" id="{994020FA-F1FF-43BC-ADE2-772C227ACEF7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4" name="Rectangle 1033">
          <a:extLst>
            <a:ext uri="{FF2B5EF4-FFF2-40B4-BE49-F238E27FC236}">
              <a16:creationId xmlns:a16="http://schemas.microsoft.com/office/drawing/2014/main" id="{4D883F1F-F5D8-42AA-ABC8-82E17CC4B412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5" name="Rectangle 1034">
          <a:extLst>
            <a:ext uri="{FF2B5EF4-FFF2-40B4-BE49-F238E27FC236}">
              <a16:creationId xmlns:a16="http://schemas.microsoft.com/office/drawing/2014/main" id="{762EA88D-2E11-4E79-A71A-DD7E9B023F66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6" name="Rectangle 1035">
          <a:extLst>
            <a:ext uri="{FF2B5EF4-FFF2-40B4-BE49-F238E27FC236}">
              <a16:creationId xmlns:a16="http://schemas.microsoft.com/office/drawing/2014/main" id="{3B410907-4A82-4636-B437-C1C6DA834D1A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7" name="Rectangle 1036">
          <a:extLst>
            <a:ext uri="{FF2B5EF4-FFF2-40B4-BE49-F238E27FC236}">
              <a16:creationId xmlns:a16="http://schemas.microsoft.com/office/drawing/2014/main" id="{319914B3-8637-49C7-A866-363617873C87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8" name="Rectangle 1037">
          <a:extLst>
            <a:ext uri="{FF2B5EF4-FFF2-40B4-BE49-F238E27FC236}">
              <a16:creationId xmlns:a16="http://schemas.microsoft.com/office/drawing/2014/main" id="{4100A7CE-2B92-4F7D-B8DE-C9DC31CEF3DC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89" name="Rectangle 1038">
          <a:extLst>
            <a:ext uri="{FF2B5EF4-FFF2-40B4-BE49-F238E27FC236}">
              <a16:creationId xmlns:a16="http://schemas.microsoft.com/office/drawing/2014/main" id="{F5551A09-F187-4245-B2D8-A9047D569CF4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0" name="Rectangle 1039">
          <a:extLst>
            <a:ext uri="{FF2B5EF4-FFF2-40B4-BE49-F238E27FC236}">
              <a16:creationId xmlns:a16="http://schemas.microsoft.com/office/drawing/2014/main" id="{E0452608-72A4-478C-AB54-6776B981E4C4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1" name="Rectangle 1040">
          <a:extLst>
            <a:ext uri="{FF2B5EF4-FFF2-40B4-BE49-F238E27FC236}">
              <a16:creationId xmlns:a16="http://schemas.microsoft.com/office/drawing/2014/main" id="{D2DF402A-B8C8-42CE-8A2B-4188D23CC4F6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2" name="Rectangle 1041">
          <a:extLst>
            <a:ext uri="{FF2B5EF4-FFF2-40B4-BE49-F238E27FC236}">
              <a16:creationId xmlns:a16="http://schemas.microsoft.com/office/drawing/2014/main" id="{90D37B51-06B1-41E7-A6AD-0148EE47607D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3" name="Rectangle 1042">
          <a:extLst>
            <a:ext uri="{FF2B5EF4-FFF2-40B4-BE49-F238E27FC236}">
              <a16:creationId xmlns:a16="http://schemas.microsoft.com/office/drawing/2014/main" id="{82AD89C6-ACD1-4ACD-850C-365641D7D665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4" name="Rectangle 1043">
          <a:extLst>
            <a:ext uri="{FF2B5EF4-FFF2-40B4-BE49-F238E27FC236}">
              <a16:creationId xmlns:a16="http://schemas.microsoft.com/office/drawing/2014/main" id="{5C0CCE53-058B-4CEB-B7F3-07E152D10A18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5" name="Rectangle 1044">
          <a:extLst>
            <a:ext uri="{FF2B5EF4-FFF2-40B4-BE49-F238E27FC236}">
              <a16:creationId xmlns:a16="http://schemas.microsoft.com/office/drawing/2014/main" id="{7235FA7D-8F2F-4264-BD32-D200779373B2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6" name="Rectangle 1045">
          <a:extLst>
            <a:ext uri="{FF2B5EF4-FFF2-40B4-BE49-F238E27FC236}">
              <a16:creationId xmlns:a16="http://schemas.microsoft.com/office/drawing/2014/main" id="{A8CE83E9-9DC7-46AB-862E-4F434E154452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7" name="Rectangle 1046">
          <a:extLst>
            <a:ext uri="{FF2B5EF4-FFF2-40B4-BE49-F238E27FC236}">
              <a16:creationId xmlns:a16="http://schemas.microsoft.com/office/drawing/2014/main" id="{BA4A47FD-DC91-405F-BE89-5658A0C42C35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8" name="Rectangle 1047">
          <a:extLst>
            <a:ext uri="{FF2B5EF4-FFF2-40B4-BE49-F238E27FC236}">
              <a16:creationId xmlns:a16="http://schemas.microsoft.com/office/drawing/2014/main" id="{19613210-2305-4B53-A52D-7F522C69CD6B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9" name="Rectangle 1048">
          <a:extLst>
            <a:ext uri="{FF2B5EF4-FFF2-40B4-BE49-F238E27FC236}">
              <a16:creationId xmlns:a16="http://schemas.microsoft.com/office/drawing/2014/main" id="{FC292BD1-9A1A-45F0-A8AB-6F2C9491A37D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0" name="Rectangle 1049">
          <a:extLst>
            <a:ext uri="{FF2B5EF4-FFF2-40B4-BE49-F238E27FC236}">
              <a16:creationId xmlns:a16="http://schemas.microsoft.com/office/drawing/2014/main" id="{5938539C-D4D8-42F0-8540-EC41EA17B362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1" name="Rectangle 1050">
          <a:extLst>
            <a:ext uri="{FF2B5EF4-FFF2-40B4-BE49-F238E27FC236}">
              <a16:creationId xmlns:a16="http://schemas.microsoft.com/office/drawing/2014/main" id="{88482EC9-0798-448F-88BB-8B1A3254359A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2" name="Rectangle 1051">
          <a:extLst>
            <a:ext uri="{FF2B5EF4-FFF2-40B4-BE49-F238E27FC236}">
              <a16:creationId xmlns:a16="http://schemas.microsoft.com/office/drawing/2014/main" id="{1BBF1B09-0D8F-40CA-A794-3D6844E5732B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3" name="Rectangle 1052">
          <a:extLst>
            <a:ext uri="{FF2B5EF4-FFF2-40B4-BE49-F238E27FC236}">
              <a16:creationId xmlns:a16="http://schemas.microsoft.com/office/drawing/2014/main" id="{15FDB5CA-956B-4F85-84A6-FC151BA8C0C5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4" name="Rectangle 1053">
          <a:extLst>
            <a:ext uri="{FF2B5EF4-FFF2-40B4-BE49-F238E27FC236}">
              <a16:creationId xmlns:a16="http://schemas.microsoft.com/office/drawing/2014/main" id="{994F94A2-C951-493D-97AC-29D20FED06C7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5" name="Rectangle 1054">
          <a:extLst>
            <a:ext uri="{FF2B5EF4-FFF2-40B4-BE49-F238E27FC236}">
              <a16:creationId xmlns:a16="http://schemas.microsoft.com/office/drawing/2014/main" id="{88D0CB46-FD1E-448A-99B7-064A6F376E34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6" name="Rectangle 1055">
          <a:extLst>
            <a:ext uri="{FF2B5EF4-FFF2-40B4-BE49-F238E27FC236}">
              <a16:creationId xmlns:a16="http://schemas.microsoft.com/office/drawing/2014/main" id="{813A188A-1664-4C94-B443-3A380F23180B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7" name="Rectangle 1056">
          <a:extLst>
            <a:ext uri="{FF2B5EF4-FFF2-40B4-BE49-F238E27FC236}">
              <a16:creationId xmlns:a16="http://schemas.microsoft.com/office/drawing/2014/main" id="{D6ECAD0D-136B-4BD2-AC4A-415CED098EA2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8" name="Rectangle 1057">
          <a:extLst>
            <a:ext uri="{FF2B5EF4-FFF2-40B4-BE49-F238E27FC236}">
              <a16:creationId xmlns:a16="http://schemas.microsoft.com/office/drawing/2014/main" id="{D2D15313-FFDD-43BF-93E4-5B7C61B183FC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9" name="Rectangle 1058">
          <a:extLst>
            <a:ext uri="{FF2B5EF4-FFF2-40B4-BE49-F238E27FC236}">
              <a16:creationId xmlns:a16="http://schemas.microsoft.com/office/drawing/2014/main" id="{3D013781-A905-42F4-821E-1215850EC229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32</xdr:col>
      <xdr:colOff>0</xdr:colOff>
      <xdr:row>161</xdr:row>
      <xdr:rowOff>114300</xdr:rowOff>
    </xdr:from>
    <xdr:to>
      <xdr:col>47</xdr:col>
      <xdr:colOff>371475</xdr:colOff>
      <xdr:row>163</xdr:row>
      <xdr:rowOff>142875</xdr:rowOff>
    </xdr:to>
    <xdr:sp macro="" textlink="">
      <xdr:nvSpPr>
        <xdr:cNvPr id="810" name="Rectangle 1059">
          <a:extLst>
            <a:ext uri="{FF2B5EF4-FFF2-40B4-BE49-F238E27FC236}">
              <a16:creationId xmlns:a16="http://schemas.microsoft.com/office/drawing/2014/main" id="{1100AA25-8C97-4B43-96D2-364A774D0BCA}"/>
            </a:ext>
          </a:extLst>
        </xdr:cNvPr>
        <xdr:cNvSpPr>
          <a:spLocks noChangeArrowheads="1"/>
        </xdr:cNvSpPr>
      </xdr:nvSpPr>
      <xdr:spPr bwMode="auto">
        <a:xfrm>
          <a:off x="124968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1" name="Rectangle 1060">
          <a:extLst>
            <a:ext uri="{FF2B5EF4-FFF2-40B4-BE49-F238E27FC236}">
              <a16:creationId xmlns:a16="http://schemas.microsoft.com/office/drawing/2014/main" id="{2C772FB4-B418-4788-BE14-DB5F9C3CAF9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2" name="Rectangle 1061">
          <a:extLst>
            <a:ext uri="{FF2B5EF4-FFF2-40B4-BE49-F238E27FC236}">
              <a16:creationId xmlns:a16="http://schemas.microsoft.com/office/drawing/2014/main" id="{CC4336BB-D63B-44A1-8225-8A4CC176CB8F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3" name="Rectangle 1062">
          <a:extLst>
            <a:ext uri="{FF2B5EF4-FFF2-40B4-BE49-F238E27FC236}">
              <a16:creationId xmlns:a16="http://schemas.microsoft.com/office/drawing/2014/main" id="{08FDCF70-94AA-41F2-A5C5-8B9545A9B86C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4" name="Rectangle 1063">
          <a:extLst>
            <a:ext uri="{FF2B5EF4-FFF2-40B4-BE49-F238E27FC236}">
              <a16:creationId xmlns:a16="http://schemas.microsoft.com/office/drawing/2014/main" id="{E5E89795-429A-4EA0-9407-4195BE2A19B9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5" name="Rectangle 1064">
          <a:extLst>
            <a:ext uri="{FF2B5EF4-FFF2-40B4-BE49-F238E27FC236}">
              <a16:creationId xmlns:a16="http://schemas.microsoft.com/office/drawing/2014/main" id="{8948B69D-276B-4535-82BF-DF41A93524C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6" name="Rectangle 1065">
          <a:extLst>
            <a:ext uri="{FF2B5EF4-FFF2-40B4-BE49-F238E27FC236}">
              <a16:creationId xmlns:a16="http://schemas.microsoft.com/office/drawing/2014/main" id="{E0E6BCEB-84C7-4A67-8AD9-8B0BDE68B366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7" name="Rectangle 1066">
          <a:extLst>
            <a:ext uri="{FF2B5EF4-FFF2-40B4-BE49-F238E27FC236}">
              <a16:creationId xmlns:a16="http://schemas.microsoft.com/office/drawing/2014/main" id="{61B6FD24-E429-48F0-8B31-95317CF1534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18" name="Rectangle 1067">
          <a:extLst>
            <a:ext uri="{FF2B5EF4-FFF2-40B4-BE49-F238E27FC236}">
              <a16:creationId xmlns:a16="http://schemas.microsoft.com/office/drawing/2014/main" id="{B4000A59-55CE-4DB4-A2D9-C10784EFEB65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9" name="Rectangle 1068">
          <a:extLst>
            <a:ext uri="{FF2B5EF4-FFF2-40B4-BE49-F238E27FC236}">
              <a16:creationId xmlns:a16="http://schemas.microsoft.com/office/drawing/2014/main" id="{A8643D6B-1BCF-4FF1-A447-F067F09FDAF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20" name="Rectangle 1069">
          <a:extLst>
            <a:ext uri="{FF2B5EF4-FFF2-40B4-BE49-F238E27FC236}">
              <a16:creationId xmlns:a16="http://schemas.microsoft.com/office/drawing/2014/main" id="{EB709AA2-8A9F-4D25-9FE5-DB707217147C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1" name="Rectangle 1070">
          <a:extLst>
            <a:ext uri="{FF2B5EF4-FFF2-40B4-BE49-F238E27FC236}">
              <a16:creationId xmlns:a16="http://schemas.microsoft.com/office/drawing/2014/main" id="{A4A537FD-3DC7-46AC-8F5E-B4A1FF8A214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22" name="Rectangle 1071">
          <a:extLst>
            <a:ext uri="{FF2B5EF4-FFF2-40B4-BE49-F238E27FC236}">
              <a16:creationId xmlns:a16="http://schemas.microsoft.com/office/drawing/2014/main" id="{96CBF7EF-6811-4CA5-AA80-4D326C5DAE38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3" name="Rectangle 1072">
          <a:extLst>
            <a:ext uri="{FF2B5EF4-FFF2-40B4-BE49-F238E27FC236}">
              <a16:creationId xmlns:a16="http://schemas.microsoft.com/office/drawing/2014/main" id="{E5ABAC18-9A51-4272-A8AB-FEEF411DFFC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4" name="Rectangle 1073">
          <a:extLst>
            <a:ext uri="{FF2B5EF4-FFF2-40B4-BE49-F238E27FC236}">
              <a16:creationId xmlns:a16="http://schemas.microsoft.com/office/drawing/2014/main" id="{A5A0FE0C-551B-48BA-83FD-B184DA0472A4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5" name="Rectangle 1074">
          <a:extLst>
            <a:ext uri="{FF2B5EF4-FFF2-40B4-BE49-F238E27FC236}">
              <a16:creationId xmlns:a16="http://schemas.microsoft.com/office/drawing/2014/main" id="{AE6E99FB-2420-4963-8520-406D118CC46D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6" name="Rectangle 1075">
          <a:extLst>
            <a:ext uri="{FF2B5EF4-FFF2-40B4-BE49-F238E27FC236}">
              <a16:creationId xmlns:a16="http://schemas.microsoft.com/office/drawing/2014/main" id="{83A8FD89-A1FC-43E7-B1D3-A1EDF5E71D48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7" name="Rectangle 1076">
          <a:extLst>
            <a:ext uri="{FF2B5EF4-FFF2-40B4-BE49-F238E27FC236}">
              <a16:creationId xmlns:a16="http://schemas.microsoft.com/office/drawing/2014/main" id="{ECEC64F4-C68C-48EA-9325-0BBF27A8631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8" name="Rectangle 1077">
          <a:extLst>
            <a:ext uri="{FF2B5EF4-FFF2-40B4-BE49-F238E27FC236}">
              <a16:creationId xmlns:a16="http://schemas.microsoft.com/office/drawing/2014/main" id="{1FFE50B6-CE12-49FF-8924-3DC391797FB3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9" name="Rectangle 1078">
          <a:extLst>
            <a:ext uri="{FF2B5EF4-FFF2-40B4-BE49-F238E27FC236}">
              <a16:creationId xmlns:a16="http://schemas.microsoft.com/office/drawing/2014/main" id="{43B82690-4CB5-4B94-BE6D-2350800D7E1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0" name="Rectangle 1079">
          <a:extLst>
            <a:ext uri="{FF2B5EF4-FFF2-40B4-BE49-F238E27FC236}">
              <a16:creationId xmlns:a16="http://schemas.microsoft.com/office/drawing/2014/main" id="{3877E352-8AB5-46E1-88CE-16AB6BF46C34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1" name="Rectangle 1080">
          <a:extLst>
            <a:ext uri="{FF2B5EF4-FFF2-40B4-BE49-F238E27FC236}">
              <a16:creationId xmlns:a16="http://schemas.microsoft.com/office/drawing/2014/main" id="{4B454DB5-A22E-4404-B234-A59A2AB390B8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2" name="Rectangle 1081">
          <a:extLst>
            <a:ext uri="{FF2B5EF4-FFF2-40B4-BE49-F238E27FC236}">
              <a16:creationId xmlns:a16="http://schemas.microsoft.com/office/drawing/2014/main" id="{BB2AAB28-E0D1-4684-9BD8-AC59B2310222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33" name="Rectangle 1082">
          <a:extLst>
            <a:ext uri="{FF2B5EF4-FFF2-40B4-BE49-F238E27FC236}">
              <a16:creationId xmlns:a16="http://schemas.microsoft.com/office/drawing/2014/main" id="{6B9B2FB6-DC89-42DD-A314-71FE81FF983C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4" name="Rectangle 1083">
          <a:extLst>
            <a:ext uri="{FF2B5EF4-FFF2-40B4-BE49-F238E27FC236}">
              <a16:creationId xmlns:a16="http://schemas.microsoft.com/office/drawing/2014/main" id="{5F88663E-4656-4E0E-BF53-342C8FCC2B6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5" name="Rectangle 1084">
          <a:extLst>
            <a:ext uri="{FF2B5EF4-FFF2-40B4-BE49-F238E27FC236}">
              <a16:creationId xmlns:a16="http://schemas.microsoft.com/office/drawing/2014/main" id="{32A0633B-DEF9-4534-B7D1-7CC3E68B7C27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6" name="Rectangle 1085">
          <a:extLst>
            <a:ext uri="{FF2B5EF4-FFF2-40B4-BE49-F238E27FC236}">
              <a16:creationId xmlns:a16="http://schemas.microsoft.com/office/drawing/2014/main" id="{4CD37DE2-AE79-47B2-8E5A-B8477973321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7" name="Rectangle 1086">
          <a:extLst>
            <a:ext uri="{FF2B5EF4-FFF2-40B4-BE49-F238E27FC236}">
              <a16:creationId xmlns:a16="http://schemas.microsoft.com/office/drawing/2014/main" id="{7846817A-2732-4CAF-98B7-1BF1CBF4BFC7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8" name="Rectangle 1087">
          <a:extLst>
            <a:ext uri="{FF2B5EF4-FFF2-40B4-BE49-F238E27FC236}">
              <a16:creationId xmlns:a16="http://schemas.microsoft.com/office/drawing/2014/main" id="{4909ED53-D49B-421A-989D-E931C2DA14B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9" name="Rectangle 1088">
          <a:extLst>
            <a:ext uri="{FF2B5EF4-FFF2-40B4-BE49-F238E27FC236}">
              <a16:creationId xmlns:a16="http://schemas.microsoft.com/office/drawing/2014/main" id="{3C60595E-8D1E-45E7-83F4-D175DD336923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0" name="Rectangle 1089">
          <a:extLst>
            <a:ext uri="{FF2B5EF4-FFF2-40B4-BE49-F238E27FC236}">
              <a16:creationId xmlns:a16="http://schemas.microsoft.com/office/drawing/2014/main" id="{53826E0A-A1C2-45A7-8BF3-48B62DE431C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1" name="Rectangle 1090">
          <a:extLst>
            <a:ext uri="{FF2B5EF4-FFF2-40B4-BE49-F238E27FC236}">
              <a16:creationId xmlns:a16="http://schemas.microsoft.com/office/drawing/2014/main" id="{427187CD-49F7-47BA-8C68-01BB76EBB9E2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2" name="Rectangle 1091">
          <a:extLst>
            <a:ext uri="{FF2B5EF4-FFF2-40B4-BE49-F238E27FC236}">
              <a16:creationId xmlns:a16="http://schemas.microsoft.com/office/drawing/2014/main" id="{B56E6D04-C551-4708-B676-2D78B755B8F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3" name="Rectangle 1092">
          <a:extLst>
            <a:ext uri="{FF2B5EF4-FFF2-40B4-BE49-F238E27FC236}">
              <a16:creationId xmlns:a16="http://schemas.microsoft.com/office/drawing/2014/main" id="{638962D5-A9E9-44E3-B94A-53B6C239F3F1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4" name="Rectangle 1093">
          <a:extLst>
            <a:ext uri="{FF2B5EF4-FFF2-40B4-BE49-F238E27FC236}">
              <a16:creationId xmlns:a16="http://schemas.microsoft.com/office/drawing/2014/main" id="{2958617B-C740-4FAC-9BD5-0E6F77C9D0D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5" name="Rectangle 1094">
          <a:extLst>
            <a:ext uri="{FF2B5EF4-FFF2-40B4-BE49-F238E27FC236}">
              <a16:creationId xmlns:a16="http://schemas.microsoft.com/office/drawing/2014/main" id="{F00BE9AD-01A9-41D1-9513-7DC9A64C3CA1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6" name="Rectangle 1095">
          <a:extLst>
            <a:ext uri="{FF2B5EF4-FFF2-40B4-BE49-F238E27FC236}">
              <a16:creationId xmlns:a16="http://schemas.microsoft.com/office/drawing/2014/main" id="{E1C4450C-F7D0-4C7E-A0D7-288F718030E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47" name="Rectangle 1096">
          <a:extLst>
            <a:ext uri="{FF2B5EF4-FFF2-40B4-BE49-F238E27FC236}">
              <a16:creationId xmlns:a16="http://schemas.microsoft.com/office/drawing/2014/main" id="{0013499D-DD9B-4164-AC5B-F4F9D648803A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8" name="Rectangle 1097">
          <a:extLst>
            <a:ext uri="{FF2B5EF4-FFF2-40B4-BE49-F238E27FC236}">
              <a16:creationId xmlns:a16="http://schemas.microsoft.com/office/drawing/2014/main" id="{0E90DA65-96BF-4C65-BC13-C4F3AECF655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49" name="Rectangle 1098">
          <a:extLst>
            <a:ext uri="{FF2B5EF4-FFF2-40B4-BE49-F238E27FC236}">
              <a16:creationId xmlns:a16="http://schemas.microsoft.com/office/drawing/2014/main" id="{F08C1234-89A0-4FDD-9FBF-02A98F54FEAA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0" name="Rectangle 1099">
          <a:extLst>
            <a:ext uri="{FF2B5EF4-FFF2-40B4-BE49-F238E27FC236}">
              <a16:creationId xmlns:a16="http://schemas.microsoft.com/office/drawing/2014/main" id="{39353A69-C08B-4A87-B597-8087EA663D54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51" name="Rectangle 1100">
          <a:extLst>
            <a:ext uri="{FF2B5EF4-FFF2-40B4-BE49-F238E27FC236}">
              <a16:creationId xmlns:a16="http://schemas.microsoft.com/office/drawing/2014/main" id="{F604C293-A7D7-4077-8F4F-DCA7C72FD1CE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2" name="Rectangle 1101">
          <a:extLst>
            <a:ext uri="{FF2B5EF4-FFF2-40B4-BE49-F238E27FC236}">
              <a16:creationId xmlns:a16="http://schemas.microsoft.com/office/drawing/2014/main" id="{06A8FC87-A3F1-400F-8D92-5E490D0F5D9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3" name="Rectangle 1102">
          <a:extLst>
            <a:ext uri="{FF2B5EF4-FFF2-40B4-BE49-F238E27FC236}">
              <a16:creationId xmlns:a16="http://schemas.microsoft.com/office/drawing/2014/main" id="{D8D751F8-C0E1-470A-8325-38E4FA11E691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4" name="Rectangle 1103">
          <a:extLst>
            <a:ext uri="{FF2B5EF4-FFF2-40B4-BE49-F238E27FC236}">
              <a16:creationId xmlns:a16="http://schemas.microsoft.com/office/drawing/2014/main" id="{09168DF7-63A6-4255-BB4E-9EFEC1C8E295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5" name="Rectangle 1104">
          <a:extLst>
            <a:ext uri="{FF2B5EF4-FFF2-40B4-BE49-F238E27FC236}">
              <a16:creationId xmlns:a16="http://schemas.microsoft.com/office/drawing/2014/main" id="{A3D99365-B51C-4F0C-B35C-A5FE53C67E9B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56" name="Rectangle 1105">
          <a:extLst>
            <a:ext uri="{FF2B5EF4-FFF2-40B4-BE49-F238E27FC236}">
              <a16:creationId xmlns:a16="http://schemas.microsoft.com/office/drawing/2014/main" id="{4ECDCA5E-CDFA-4072-BFA1-7D58245C141E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7" name="Rectangle 1106">
          <a:extLst>
            <a:ext uri="{FF2B5EF4-FFF2-40B4-BE49-F238E27FC236}">
              <a16:creationId xmlns:a16="http://schemas.microsoft.com/office/drawing/2014/main" id="{EF4F1F21-52E6-4965-A133-B7E1FB6A8E4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58" name="Rectangle 1107">
          <a:extLst>
            <a:ext uri="{FF2B5EF4-FFF2-40B4-BE49-F238E27FC236}">
              <a16:creationId xmlns:a16="http://schemas.microsoft.com/office/drawing/2014/main" id="{3B7D2F5F-F83E-492C-876D-191CB0F03CDA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9" name="Rectangle 1108">
          <a:extLst>
            <a:ext uri="{FF2B5EF4-FFF2-40B4-BE49-F238E27FC236}">
              <a16:creationId xmlns:a16="http://schemas.microsoft.com/office/drawing/2014/main" id="{1C667456-1F0F-4B80-B62E-0897DDF0066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60" name="Rectangle 1109">
          <a:extLst>
            <a:ext uri="{FF2B5EF4-FFF2-40B4-BE49-F238E27FC236}">
              <a16:creationId xmlns:a16="http://schemas.microsoft.com/office/drawing/2014/main" id="{0E8C7C3C-E337-44D9-A2FD-514D61EC58F8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1" name="Rectangle 1110">
          <a:extLst>
            <a:ext uri="{FF2B5EF4-FFF2-40B4-BE49-F238E27FC236}">
              <a16:creationId xmlns:a16="http://schemas.microsoft.com/office/drawing/2014/main" id="{9E1A5780-9C30-4323-B33A-B30C84F439F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62" name="Rectangle 1111">
          <a:extLst>
            <a:ext uri="{FF2B5EF4-FFF2-40B4-BE49-F238E27FC236}">
              <a16:creationId xmlns:a16="http://schemas.microsoft.com/office/drawing/2014/main" id="{EE6BC6CF-4031-437F-89CE-DF5D566FF8FE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3" name="Rectangle 1112">
          <a:extLst>
            <a:ext uri="{FF2B5EF4-FFF2-40B4-BE49-F238E27FC236}">
              <a16:creationId xmlns:a16="http://schemas.microsoft.com/office/drawing/2014/main" id="{94E32AFA-ACAA-40CC-9241-35B1483586E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4" name="Rectangle 1113">
          <a:extLst>
            <a:ext uri="{FF2B5EF4-FFF2-40B4-BE49-F238E27FC236}">
              <a16:creationId xmlns:a16="http://schemas.microsoft.com/office/drawing/2014/main" id="{9479B9E6-9136-4770-99F4-EF6C0B619BE5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5" name="Rectangle 1114">
          <a:extLst>
            <a:ext uri="{FF2B5EF4-FFF2-40B4-BE49-F238E27FC236}">
              <a16:creationId xmlns:a16="http://schemas.microsoft.com/office/drawing/2014/main" id="{6F7A4418-CF57-449D-A674-763B11DB208B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6" name="Rectangle 1115">
          <a:extLst>
            <a:ext uri="{FF2B5EF4-FFF2-40B4-BE49-F238E27FC236}">
              <a16:creationId xmlns:a16="http://schemas.microsoft.com/office/drawing/2014/main" id="{B9966A77-29CF-4E5E-A58C-4F4316262208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7" name="Rectangle 1116">
          <a:extLst>
            <a:ext uri="{FF2B5EF4-FFF2-40B4-BE49-F238E27FC236}">
              <a16:creationId xmlns:a16="http://schemas.microsoft.com/office/drawing/2014/main" id="{593D0914-560E-42C7-B356-765C32ECB4E0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8" name="Rectangle 1117">
          <a:extLst>
            <a:ext uri="{FF2B5EF4-FFF2-40B4-BE49-F238E27FC236}">
              <a16:creationId xmlns:a16="http://schemas.microsoft.com/office/drawing/2014/main" id="{3B12220D-9459-4F4B-89F4-140C8704DAE1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9" name="Rectangle 1118">
          <a:extLst>
            <a:ext uri="{FF2B5EF4-FFF2-40B4-BE49-F238E27FC236}">
              <a16:creationId xmlns:a16="http://schemas.microsoft.com/office/drawing/2014/main" id="{DA193E40-5D49-4002-95AF-469B6B920AE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0" name="Rectangle 1119">
          <a:extLst>
            <a:ext uri="{FF2B5EF4-FFF2-40B4-BE49-F238E27FC236}">
              <a16:creationId xmlns:a16="http://schemas.microsoft.com/office/drawing/2014/main" id="{77A2E9D5-AA3E-4371-B5B5-580DE560443C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1" name="Rectangle 1120">
          <a:extLst>
            <a:ext uri="{FF2B5EF4-FFF2-40B4-BE49-F238E27FC236}">
              <a16:creationId xmlns:a16="http://schemas.microsoft.com/office/drawing/2014/main" id="{E8241974-299E-4428-AD24-996B8F4B2EF7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2" name="Rectangle 1121">
          <a:extLst>
            <a:ext uri="{FF2B5EF4-FFF2-40B4-BE49-F238E27FC236}">
              <a16:creationId xmlns:a16="http://schemas.microsoft.com/office/drawing/2014/main" id="{A886FB3F-35EC-44FC-B918-87A59AB11F6D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3" name="Rectangle 1122">
          <a:extLst>
            <a:ext uri="{FF2B5EF4-FFF2-40B4-BE49-F238E27FC236}">
              <a16:creationId xmlns:a16="http://schemas.microsoft.com/office/drawing/2014/main" id="{CA395583-C368-44FD-AAED-83E21BF35F5B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4" name="Rectangle 1123">
          <a:extLst>
            <a:ext uri="{FF2B5EF4-FFF2-40B4-BE49-F238E27FC236}">
              <a16:creationId xmlns:a16="http://schemas.microsoft.com/office/drawing/2014/main" id="{D6B81D6F-734D-42BD-9ACF-1EAE556B0AB5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5" name="Rectangle 1124">
          <a:extLst>
            <a:ext uri="{FF2B5EF4-FFF2-40B4-BE49-F238E27FC236}">
              <a16:creationId xmlns:a16="http://schemas.microsoft.com/office/drawing/2014/main" id="{9ACB9006-182E-4045-9A1F-D40563B8EC74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6" name="Rectangle 1125">
          <a:extLst>
            <a:ext uri="{FF2B5EF4-FFF2-40B4-BE49-F238E27FC236}">
              <a16:creationId xmlns:a16="http://schemas.microsoft.com/office/drawing/2014/main" id="{E3DAF15A-79E5-4FE7-86FD-EC051843FF72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7" name="Rectangle 1126">
          <a:extLst>
            <a:ext uri="{FF2B5EF4-FFF2-40B4-BE49-F238E27FC236}">
              <a16:creationId xmlns:a16="http://schemas.microsoft.com/office/drawing/2014/main" id="{85DF2001-DEEA-479F-AFD8-949ADDFB4BD1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8" name="Rectangle 1127">
          <a:extLst>
            <a:ext uri="{FF2B5EF4-FFF2-40B4-BE49-F238E27FC236}">
              <a16:creationId xmlns:a16="http://schemas.microsoft.com/office/drawing/2014/main" id="{AD047FA8-6D41-4400-868B-8398B546EC84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79" name="Rectangle 1128">
          <a:extLst>
            <a:ext uri="{FF2B5EF4-FFF2-40B4-BE49-F238E27FC236}">
              <a16:creationId xmlns:a16="http://schemas.microsoft.com/office/drawing/2014/main" id="{360810FF-D09A-43E1-AA0C-09CF8EC43816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0" name="Rectangle 1129">
          <a:extLst>
            <a:ext uri="{FF2B5EF4-FFF2-40B4-BE49-F238E27FC236}">
              <a16:creationId xmlns:a16="http://schemas.microsoft.com/office/drawing/2014/main" id="{37718F95-F32D-4609-A464-2197D72BD1DA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1" name="Rectangle 1130">
          <a:extLst>
            <a:ext uri="{FF2B5EF4-FFF2-40B4-BE49-F238E27FC236}">
              <a16:creationId xmlns:a16="http://schemas.microsoft.com/office/drawing/2014/main" id="{024EC473-520F-4BB7-A776-7A64ED6A7C9A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2" name="Rectangle 1131">
          <a:extLst>
            <a:ext uri="{FF2B5EF4-FFF2-40B4-BE49-F238E27FC236}">
              <a16:creationId xmlns:a16="http://schemas.microsoft.com/office/drawing/2014/main" id="{D1019483-8B6F-4802-8F38-F2738477D85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3" name="Rectangle 1132">
          <a:extLst>
            <a:ext uri="{FF2B5EF4-FFF2-40B4-BE49-F238E27FC236}">
              <a16:creationId xmlns:a16="http://schemas.microsoft.com/office/drawing/2014/main" id="{71C767F9-953C-49DA-84C4-E0D3BB24FCE1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4" name="Rectangle 1133">
          <a:extLst>
            <a:ext uri="{FF2B5EF4-FFF2-40B4-BE49-F238E27FC236}">
              <a16:creationId xmlns:a16="http://schemas.microsoft.com/office/drawing/2014/main" id="{F2F3BAB2-C494-482E-9578-5A26D6FA93D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5" name="Rectangle 1134">
          <a:extLst>
            <a:ext uri="{FF2B5EF4-FFF2-40B4-BE49-F238E27FC236}">
              <a16:creationId xmlns:a16="http://schemas.microsoft.com/office/drawing/2014/main" id="{3572429D-45E2-4D50-89FD-E9938977001D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6" name="Rectangle 1135">
          <a:extLst>
            <a:ext uri="{FF2B5EF4-FFF2-40B4-BE49-F238E27FC236}">
              <a16:creationId xmlns:a16="http://schemas.microsoft.com/office/drawing/2014/main" id="{B0FEC144-74DF-47AD-BFFB-839191751A1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87" name="Rectangle 1136">
          <a:extLst>
            <a:ext uri="{FF2B5EF4-FFF2-40B4-BE49-F238E27FC236}">
              <a16:creationId xmlns:a16="http://schemas.microsoft.com/office/drawing/2014/main" id="{C25851C9-9A24-49FD-8F42-97BC7882CF34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8" name="Rectangle 1137">
          <a:extLst>
            <a:ext uri="{FF2B5EF4-FFF2-40B4-BE49-F238E27FC236}">
              <a16:creationId xmlns:a16="http://schemas.microsoft.com/office/drawing/2014/main" id="{54D795EE-447A-4148-904D-A6DEDA08A25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89" name="Rectangle 1138">
          <a:extLst>
            <a:ext uri="{FF2B5EF4-FFF2-40B4-BE49-F238E27FC236}">
              <a16:creationId xmlns:a16="http://schemas.microsoft.com/office/drawing/2014/main" id="{8B3C4E09-711D-4792-8DC3-94ADF76EB707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0" name="Rectangle 1139">
          <a:extLst>
            <a:ext uri="{FF2B5EF4-FFF2-40B4-BE49-F238E27FC236}">
              <a16:creationId xmlns:a16="http://schemas.microsoft.com/office/drawing/2014/main" id="{15B5B271-AF1A-4D87-8ECD-0D41DFFC48EC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91" name="Rectangle 1140">
          <a:extLst>
            <a:ext uri="{FF2B5EF4-FFF2-40B4-BE49-F238E27FC236}">
              <a16:creationId xmlns:a16="http://schemas.microsoft.com/office/drawing/2014/main" id="{6A7A7E6A-2145-46F4-BF6D-A518038F6B05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2" name="Rectangle 1141">
          <a:extLst>
            <a:ext uri="{FF2B5EF4-FFF2-40B4-BE49-F238E27FC236}">
              <a16:creationId xmlns:a16="http://schemas.microsoft.com/office/drawing/2014/main" id="{F26F9BFA-6178-467B-B3FF-5BB78C704D2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3" name="Rectangle 1142">
          <a:extLst>
            <a:ext uri="{FF2B5EF4-FFF2-40B4-BE49-F238E27FC236}">
              <a16:creationId xmlns:a16="http://schemas.microsoft.com/office/drawing/2014/main" id="{F00611C2-3B42-42AC-885D-E4AFE1BDDAC5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4" name="Rectangle 1143">
          <a:extLst>
            <a:ext uri="{FF2B5EF4-FFF2-40B4-BE49-F238E27FC236}">
              <a16:creationId xmlns:a16="http://schemas.microsoft.com/office/drawing/2014/main" id="{8D2499FB-3067-43CE-8549-C8A6E27AF02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5" name="Rectangle 1144">
          <a:extLst>
            <a:ext uri="{FF2B5EF4-FFF2-40B4-BE49-F238E27FC236}">
              <a16:creationId xmlns:a16="http://schemas.microsoft.com/office/drawing/2014/main" id="{2A962214-183D-4EC4-8029-8B65F3830D57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6" name="Rectangle 1145">
          <a:extLst>
            <a:ext uri="{FF2B5EF4-FFF2-40B4-BE49-F238E27FC236}">
              <a16:creationId xmlns:a16="http://schemas.microsoft.com/office/drawing/2014/main" id="{7FF88BFD-B083-4D95-8887-7D095509121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7" name="Rectangle 1146">
          <a:extLst>
            <a:ext uri="{FF2B5EF4-FFF2-40B4-BE49-F238E27FC236}">
              <a16:creationId xmlns:a16="http://schemas.microsoft.com/office/drawing/2014/main" id="{03A552F9-E4C9-4899-B202-683548514C01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8" name="Rectangle 1147">
          <a:extLst>
            <a:ext uri="{FF2B5EF4-FFF2-40B4-BE49-F238E27FC236}">
              <a16:creationId xmlns:a16="http://schemas.microsoft.com/office/drawing/2014/main" id="{54689C79-5859-47E7-A5DB-30AB6D387F8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99" name="Rectangle 1148">
          <a:extLst>
            <a:ext uri="{FF2B5EF4-FFF2-40B4-BE49-F238E27FC236}">
              <a16:creationId xmlns:a16="http://schemas.microsoft.com/office/drawing/2014/main" id="{AF6DB8B4-CC86-4C65-900C-345C7E8774FD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900" name="Rectangle 1149">
          <a:extLst>
            <a:ext uri="{FF2B5EF4-FFF2-40B4-BE49-F238E27FC236}">
              <a16:creationId xmlns:a16="http://schemas.microsoft.com/office/drawing/2014/main" id="{07D7F0ED-C545-48DE-986A-592F002D4A7C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901" name="Rectangle 1150">
          <a:extLst>
            <a:ext uri="{FF2B5EF4-FFF2-40B4-BE49-F238E27FC236}">
              <a16:creationId xmlns:a16="http://schemas.microsoft.com/office/drawing/2014/main" id="{AE010703-31DA-4B85-AFF2-C477E131542D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2" name="Rectangle 1151">
          <a:extLst>
            <a:ext uri="{FF2B5EF4-FFF2-40B4-BE49-F238E27FC236}">
              <a16:creationId xmlns:a16="http://schemas.microsoft.com/office/drawing/2014/main" id="{8F680977-26AF-4194-98DB-236198065938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3" name="Rectangle 1152">
          <a:extLst>
            <a:ext uri="{FF2B5EF4-FFF2-40B4-BE49-F238E27FC236}">
              <a16:creationId xmlns:a16="http://schemas.microsoft.com/office/drawing/2014/main" id="{78830045-39D0-452E-BF1A-318DADDF0944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4" name="Rectangle 1153">
          <a:extLst>
            <a:ext uri="{FF2B5EF4-FFF2-40B4-BE49-F238E27FC236}">
              <a16:creationId xmlns:a16="http://schemas.microsoft.com/office/drawing/2014/main" id="{737104B0-09F9-4FD0-872B-C1CD5EA704F5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5" name="Rectangle 1154">
          <a:extLst>
            <a:ext uri="{FF2B5EF4-FFF2-40B4-BE49-F238E27FC236}">
              <a16:creationId xmlns:a16="http://schemas.microsoft.com/office/drawing/2014/main" id="{8F29E1C1-8617-4D6D-BFD2-B06B3BD2D23B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6" name="Rectangle 1155">
          <a:extLst>
            <a:ext uri="{FF2B5EF4-FFF2-40B4-BE49-F238E27FC236}">
              <a16:creationId xmlns:a16="http://schemas.microsoft.com/office/drawing/2014/main" id="{98E6D7BB-42BD-4C1E-9E6E-9ED0225213E9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7" name="Rectangle 1156">
          <a:extLst>
            <a:ext uri="{FF2B5EF4-FFF2-40B4-BE49-F238E27FC236}">
              <a16:creationId xmlns:a16="http://schemas.microsoft.com/office/drawing/2014/main" id="{47A2C3EC-BA34-48E6-A4BE-C18BA8A222DF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08" name="Rectangle 1157">
          <a:extLst>
            <a:ext uri="{FF2B5EF4-FFF2-40B4-BE49-F238E27FC236}">
              <a16:creationId xmlns:a16="http://schemas.microsoft.com/office/drawing/2014/main" id="{1DB06055-FC16-479B-8142-B05D143D9DA6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09" name="Rectangle 1158">
          <a:extLst>
            <a:ext uri="{FF2B5EF4-FFF2-40B4-BE49-F238E27FC236}">
              <a16:creationId xmlns:a16="http://schemas.microsoft.com/office/drawing/2014/main" id="{FF38EB9C-EC9F-4073-B9DA-306B32D89E91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0" name="Rectangle 1159">
          <a:extLst>
            <a:ext uri="{FF2B5EF4-FFF2-40B4-BE49-F238E27FC236}">
              <a16:creationId xmlns:a16="http://schemas.microsoft.com/office/drawing/2014/main" id="{D85186B5-40A0-4527-85B4-34974A20B3CD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1" name="Rectangle 1160">
          <a:extLst>
            <a:ext uri="{FF2B5EF4-FFF2-40B4-BE49-F238E27FC236}">
              <a16:creationId xmlns:a16="http://schemas.microsoft.com/office/drawing/2014/main" id="{775AB811-F0E5-4B78-B17D-921EB292D291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2" name="Rectangle 1161">
          <a:extLst>
            <a:ext uri="{FF2B5EF4-FFF2-40B4-BE49-F238E27FC236}">
              <a16:creationId xmlns:a16="http://schemas.microsoft.com/office/drawing/2014/main" id="{5657C4DD-2C53-4437-9325-FA9E3F0504CE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3" name="Rectangle 1162">
          <a:extLst>
            <a:ext uri="{FF2B5EF4-FFF2-40B4-BE49-F238E27FC236}">
              <a16:creationId xmlns:a16="http://schemas.microsoft.com/office/drawing/2014/main" id="{068D9084-21DD-4910-9529-021B8478D7C1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4" name="Rectangle 1163">
          <a:extLst>
            <a:ext uri="{FF2B5EF4-FFF2-40B4-BE49-F238E27FC236}">
              <a16:creationId xmlns:a16="http://schemas.microsoft.com/office/drawing/2014/main" id="{E82A105E-1197-4E20-8A25-E14EB9E2036A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5" name="Rectangle 1164">
          <a:extLst>
            <a:ext uri="{FF2B5EF4-FFF2-40B4-BE49-F238E27FC236}">
              <a16:creationId xmlns:a16="http://schemas.microsoft.com/office/drawing/2014/main" id="{6702E6D7-55D8-4E1E-9C67-CE7E51A135E1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6" name="Rectangle 1165">
          <a:extLst>
            <a:ext uri="{FF2B5EF4-FFF2-40B4-BE49-F238E27FC236}">
              <a16:creationId xmlns:a16="http://schemas.microsoft.com/office/drawing/2014/main" id="{4305F288-6FE8-4B54-84CC-2CB6AF0DB462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7" name="Rectangle 1166">
          <a:extLst>
            <a:ext uri="{FF2B5EF4-FFF2-40B4-BE49-F238E27FC236}">
              <a16:creationId xmlns:a16="http://schemas.microsoft.com/office/drawing/2014/main" id="{F5126FC6-E728-4091-BAFB-800EA3E3ADA0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8" name="Rectangle 1167">
          <a:extLst>
            <a:ext uri="{FF2B5EF4-FFF2-40B4-BE49-F238E27FC236}">
              <a16:creationId xmlns:a16="http://schemas.microsoft.com/office/drawing/2014/main" id="{18772EDE-6304-497B-8141-281DEEA902A0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9" name="Rectangle 1168">
          <a:extLst>
            <a:ext uri="{FF2B5EF4-FFF2-40B4-BE49-F238E27FC236}">
              <a16:creationId xmlns:a16="http://schemas.microsoft.com/office/drawing/2014/main" id="{50CFEA69-F4F9-4DE5-B0C0-910BAD17F964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0" name="Rectangle 1169">
          <a:extLst>
            <a:ext uri="{FF2B5EF4-FFF2-40B4-BE49-F238E27FC236}">
              <a16:creationId xmlns:a16="http://schemas.microsoft.com/office/drawing/2014/main" id="{EB235F31-22F5-4BA7-8000-548AFDD8C08C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1" name="Rectangle 1170">
          <a:extLst>
            <a:ext uri="{FF2B5EF4-FFF2-40B4-BE49-F238E27FC236}">
              <a16:creationId xmlns:a16="http://schemas.microsoft.com/office/drawing/2014/main" id="{E16C0863-E7A8-4956-9905-2F612DD6049D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2" name="Rectangle 1171">
          <a:extLst>
            <a:ext uri="{FF2B5EF4-FFF2-40B4-BE49-F238E27FC236}">
              <a16:creationId xmlns:a16="http://schemas.microsoft.com/office/drawing/2014/main" id="{2436716A-34AA-40B6-A3B0-662768F5BD91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3" name="Rectangle 1172">
          <a:extLst>
            <a:ext uri="{FF2B5EF4-FFF2-40B4-BE49-F238E27FC236}">
              <a16:creationId xmlns:a16="http://schemas.microsoft.com/office/drawing/2014/main" id="{6289D622-B4B9-442C-BF59-FD1BBB8C72B9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4" name="Rectangle 1173">
          <a:extLst>
            <a:ext uri="{FF2B5EF4-FFF2-40B4-BE49-F238E27FC236}">
              <a16:creationId xmlns:a16="http://schemas.microsoft.com/office/drawing/2014/main" id="{87B9DE24-214C-4F3A-B14B-8C21442F6E34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5" name="Rectangle 1174">
          <a:extLst>
            <a:ext uri="{FF2B5EF4-FFF2-40B4-BE49-F238E27FC236}">
              <a16:creationId xmlns:a16="http://schemas.microsoft.com/office/drawing/2014/main" id="{6566996C-065D-4C00-8594-7E937778CCC2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6" name="Rectangle 1175">
          <a:extLst>
            <a:ext uri="{FF2B5EF4-FFF2-40B4-BE49-F238E27FC236}">
              <a16:creationId xmlns:a16="http://schemas.microsoft.com/office/drawing/2014/main" id="{ABB5B871-F877-4562-91CC-0745EEF5CE16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7" name="Rectangle 1176">
          <a:extLst>
            <a:ext uri="{FF2B5EF4-FFF2-40B4-BE49-F238E27FC236}">
              <a16:creationId xmlns:a16="http://schemas.microsoft.com/office/drawing/2014/main" id="{CBC434A7-2BEE-47CE-88C8-11EFD5337E9D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8" name="Rectangle 1177">
          <a:extLst>
            <a:ext uri="{FF2B5EF4-FFF2-40B4-BE49-F238E27FC236}">
              <a16:creationId xmlns:a16="http://schemas.microsoft.com/office/drawing/2014/main" id="{06D57409-05BD-41B4-91E1-408290269332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9" name="Rectangle 1178">
          <a:extLst>
            <a:ext uri="{FF2B5EF4-FFF2-40B4-BE49-F238E27FC236}">
              <a16:creationId xmlns:a16="http://schemas.microsoft.com/office/drawing/2014/main" id="{D4025220-7CFD-4DD0-9B5E-514A3271DDF6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30" name="Rectangle 1179">
          <a:extLst>
            <a:ext uri="{FF2B5EF4-FFF2-40B4-BE49-F238E27FC236}">
              <a16:creationId xmlns:a16="http://schemas.microsoft.com/office/drawing/2014/main" id="{D6050B26-595F-40A2-A552-FC2513F4D959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31" name="Rectangle 1180">
          <a:extLst>
            <a:ext uri="{FF2B5EF4-FFF2-40B4-BE49-F238E27FC236}">
              <a16:creationId xmlns:a16="http://schemas.microsoft.com/office/drawing/2014/main" id="{F5D85281-A050-4352-9C51-D04169E8F757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2" name="Rectangle 1181">
          <a:extLst>
            <a:ext uri="{FF2B5EF4-FFF2-40B4-BE49-F238E27FC236}">
              <a16:creationId xmlns:a16="http://schemas.microsoft.com/office/drawing/2014/main" id="{82F17EF4-06EE-41E0-A0B9-E53DD3387B2C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3" name="Rectangle 1182">
          <a:extLst>
            <a:ext uri="{FF2B5EF4-FFF2-40B4-BE49-F238E27FC236}">
              <a16:creationId xmlns:a16="http://schemas.microsoft.com/office/drawing/2014/main" id="{8CA25655-5289-4B30-BEFB-1817D2E3C9B5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4" name="Rectangle 1183">
          <a:extLst>
            <a:ext uri="{FF2B5EF4-FFF2-40B4-BE49-F238E27FC236}">
              <a16:creationId xmlns:a16="http://schemas.microsoft.com/office/drawing/2014/main" id="{E8851ADA-E9AB-448B-958A-F99A94753A43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5" name="Rectangle 1184">
          <a:extLst>
            <a:ext uri="{FF2B5EF4-FFF2-40B4-BE49-F238E27FC236}">
              <a16:creationId xmlns:a16="http://schemas.microsoft.com/office/drawing/2014/main" id="{BE215E16-5DD8-4243-8F27-0F042F7FDF3D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6" name="Rectangle 1185">
          <a:extLst>
            <a:ext uri="{FF2B5EF4-FFF2-40B4-BE49-F238E27FC236}">
              <a16:creationId xmlns:a16="http://schemas.microsoft.com/office/drawing/2014/main" id="{3001D865-6238-4B0E-9A00-073282D2C3D0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7" name="Rectangle 1186">
          <a:extLst>
            <a:ext uri="{FF2B5EF4-FFF2-40B4-BE49-F238E27FC236}">
              <a16:creationId xmlns:a16="http://schemas.microsoft.com/office/drawing/2014/main" id="{5492B0B6-7859-47AD-8CE5-BA8726F58E9F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38" name="Rectangle 1187">
          <a:extLst>
            <a:ext uri="{FF2B5EF4-FFF2-40B4-BE49-F238E27FC236}">
              <a16:creationId xmlns:a16="http://schemas.microsoft.com/office/drawing/2014/main" id="{0CA61988-0F52-48BF-AC91-C752BDD873F6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39" name="Rectangle 1188">
          <a:extLst>
            <a:ext uri="{FF2B5EF4-FFF2-40B4-BE49-F238E27FC236}">
              <a16:creationId xmlns:a16="http://schemas.microsoft.com/office/drawing/2014/main" id="{B91DD983-A683-4715-B431-ED9409DDD25C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0" name="Rectangle 1189">
          <a:extLst>
            <a:ext uri="{FF2B5EF4-FFF2-40B4-BE49-F238E27FC236}">
              <a16:creationId xmlns:a16="http://schemas.microsoft.com/office/drawing/2014/main" id="{FCAAD8D2-899C-41DC-9D72-0CC7C13BCBC0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1" name="Rectangle 1190">
          <a:extLst>
            <a:ext uri="{FF2B5EF4-FFF2-40B4-BE49-F238E27FC236}">
              <a16:creationId xmlns:a16="http://schemas.microsoft.com/office/drawing/2014/main" id="{ED20250F-71C9-4134-907D-5DF4F449185C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2" name="Rectangle 1191">
          <a:extLst>
            <a:ext uri="{FF2B5EF4-FFF2-40B4-BE49-F238E27FC236}">
              <a16:creationId xmlns:a16="http://schemas.microsoft.com/office/drawing/2014/main" id="{FD893666-74AC-4B8D-AF1E-365BAA8F6367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3" name="Rectangle 1192">
          <a:extLst>
            <a:ext uri="{FF2B5EF4-FFF2-40B4-BE49-F238E27FC236}">
              <a16:creationId xmlns:a16="http://schemas.microsoft.com/office/drawing/2014/main" id="{0ED33EF9-855E-4BD5-B547-8748E7C0A4AC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4" name="Rectangle 1193">
          <a:extLst>
            <a:ext uri="{FF2B5EF4-FFF2-40B4-BE49-F238E27FC236}">
              <a16:creationId xmlns:a16="http://schemas.microsoft.com/office/drawing/2014/main" id="{0F4E0545-02BF-4615-9358-4B21C2647FFA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5" name="Rectangle 1194">
          <a:extLst>
            <a:ext uri="{FF2B5EF4-FFF2-40B4-BE49-F238E27FC236}">
              <a16:creationId xmlns:a16="http://schemas.microsoft.com/office/drawing/2014/main" id="{CBD4481C-E1FE-48C7-9F3B-C54C38E94F3E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6" name="Rectangle 1195">
          <a:extLst>
            <a:ext uri="{FF2B5EF4-FFF2-40B4-BE49-F238E27FC236}">
              <a16:creationId xmlns:a16="http://schemas.microsoft.com/office/drawing/2014/main" id="{BC889D9A-EFF1-4D80-99C8-941188996F23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7" name="Rectangle 1196">
          <a:extLst>
            <a:ext uri="{FF2B5EF4-FFF2-40B4-BE49-F238E27FC236}">
              <a16:creationId xmlns:a16="http://schemas.microsoft.com/office/drawing/2014/main" id="{F15F0D1B-A5FA-4FF8-9403-A56FA679E6D8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8" name="Rectangle 1197">
          <a:extLst>
            <a:ext uri="{FF2B5EF4-FFF2-40B4-BE49-F238E27FC236}">
              <a16:creationId xmlns:a16="http://schemas.microsoft.com/office/drawing/2014/main" id="{3AEC5561-5DED-4A26-9152-73D361397FDA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9" name="Rectangle 1198">
          <a:extLst>
            <a:ext uri="{FF2B5EF4-FFF2-40B4-BE49-F238E27FC236}">
              <a16:creationId xmlns:a16="http://schemas.microsoft.com/office/drawing/2014/main" id="{4F69C90B-A5EA-482E-9083-68302B6B4E9A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0" name="Rectangle 1199">
          <a:extLst>
            <a:ext uri="{FF2B5EF4-FFF2-40B4-BE49-F238E27FC236}">
              <a16:creationId xmlns:a16="http://schemas.microsoft.com/office/drawing/2014/main" id="{135BFA55-1340-4C2F-A4FA-770C06F39864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1" name="Rectangle 1200">
          <a:extLst>
            <a:ext uri="{FF2B5EF4-FFF2-40B4-BE49-F238E27FC236}">
              <a16:creationId xmlns:a16="http://schemas.microsoft.com/office/drawing/2014/main" id="{FE9F9807-BD00-4C68-9300-4B18276112F2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2" name="Rectangle 1201">
          <a:extLst>
            <a:ext uri="{FF2B5EF4-FFF2-40B4-BE49-F238E27FC236}">
              <a16:creationId xmlns:a16="http://schemas.microsoft.com/office/drawing/2014/main" id="{8117E77B-6681-4FBC-BEBE-7F56C8A58D57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3" name="Rectangle 1202">
          <a:extLst>
            <a:ext uri="{FF2B5EF4-FFF2-40B4-BE49-F238E27FC236}">
              <a16:creationId xmlns:a16="http://schemas.microsoft.com/office/drawing/2014/main" id="{828C9FAB-60DF-4736-B88B-8889481CEC38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4" name="Rectangle 1203">
          <a:extLst>
            <a:ext uri="{FF2B5EF4-FFF2-40B4-BE49-F238E27FC236}">
              <a16:creationId xmlns:a16="http://schemas.microsoft.com/office/drawing/2014/main" id="{C22A1B4C-2AD4-4BE7-A067-1231D580DE72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5" name="Rectangle 1204">
          <a:extLst>
            <a:ext uri="{FF2B5EF4-FFF2-40B4-BE49-F238E27FC236}">
              <a16:creationId xmlns:a16="http://schemas.microsoft.com/office/drawing/2014/main" id="{9FCAE3DD-4D96-47A8-A94B-C7024A21A175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6" name="Rectangle 1205">
          <a:extLst>
            <a:ext uri="{FF2B5EF4-FFF2-40B4-BE49-F238E27FC236}">
              <a16:creationId xmlns:a16="http://schemas.microsoft.com/office/drawing/2014/main" id="{762CACB1-799B-4840-9659-66E21A1C1517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7" name="Rectangle 1206">
          <a:extLst>
            <a:ext uri="{FF2B5EF4-FFF2-40B4-BE49-F238E27FC236}">
              <a16:creationId xmlns:a16="http://schemas.microsoft.com/office/drawing/2014/main" id="{45C7BD04-EB69-43A9-A952-B8DB3152BACC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8" name="Rectangle 1207">
          <a:extLst>
            <a:ext uri="{FF2B5EF4-FFF2-40B4-BE49-F238E27FC236}">
              <a16:creationId xmlns:a16="http://schemas.microsoft.com/office/drawing/2014/main" id="{B971646D-27CC-45F6-A5DD-7583464C1545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9" name="Rectangle 1208">
          <a:extLst>
            <a:ext uri="{FF2B5EF4-FFF2-40B4-BE49-F238E27FC236}">
              <a16:creationId xmlns:a16="http://schemas.microsoft.com/office/drawing/2014/main" id="{9002A938-9E56-4A6C-8E36-4143B9DEFB54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60" name="Rectangle 1209">
          <a:extLst>
            <a:ext uri="{FF2B5EF4-FFF2-40B4-BE49-F238E27FC236}">
              <a16:creationId xmlns:a16="http://schemas.microsoft.com/office/drawing/2014/main" id="{2C8E20EC-CBDE-411D-84BD-6F05D51CA5C9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61" name="Rectangle 1210">
          <a:extLst>
            <a:ext uri="{FF2B5EF4-FFF2-40B4-BE49-F238E27FC236}">
              <a16:creationId xmlns:a16="http://schemas.microsoft.com/office/drawing/2014/main" id="{299B766B-3BE6-4D54-A498-CB8A830D82CA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2" name="Rectangle 1211">
          <a:extLst>
            <a:ext uri="{FF2B5EF4-FFF2-40B4-BE49-F238E27FC236}">
              <a16:creationId xmlns:a16="http://schemas.microsoft.com/office/drawing/2014/main" id="{E96C7477-A6A8-42B0-BB53-3D5C8EBFD838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3" name="Rectangle 1212">
          <a:extLst>
            <a:ext uri="{FF2B5EF4-FFF2-40B4-BE49-F238E27FC236}">
              <a16:creationId xmlns:a16="http://schemas.microsoft.com/office/drawing/2014/main" id="{79FB004C-8D21-4A50-A957-6D3DEDC80D8D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4" name="Rectangle 1213">
          <a:extLst>
            <a:ext uri="{FF2B5EF4-FFF2-40B4-BE49-F238E27FC236}">
              <a16:creationId xmlns:a16="http://schemas.microsoft.com/office/drawing/2014/main" id="{6630C692-FDD2-41F4-A4E9-4A6AEFB03396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5" name="Rectangle 1214">
          <a:extLst>
            <a:ext uri="{FF2B5EF4-FFF2-40B4-BE49-F238E27FC236}">
              <a16:creationId xmlns:a16="http://schemas.microsoft.com/office/drawing/2014/main" id="{9F0B6476-CEE9-4D68-BD09-681562E587C7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6" name="Rectangle 1215">
          <a:extLst>
            <a:ext uri="{FF2B5EF4-FFF2-40B4-BE49-F238E27FC236}">
              <a16:creationId xmlns:a16="http://schemas.microsoft.com/office/drawing/2014/main" id="{8AC334B7-6618-4FC3-8F60-3FE49F911BC0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7" name="Rectangle 1216">
          <a:extLst>
            <a:ext uri="{FF2B5EF4-FFF2-40B4-BE49-F238E27FC236}">
              <a16:creationId xmlns:a16="http://schemas.microsoft.com/office/drawing/2014/main" id="{DC75F0AE-8E5C-4616-95EB-FC190FD11968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8" name="Rectangle 1217">
          <a:extLst>
            <a:ext uri="{FF2B5EF4-FFF2-40B4-BE49-F238E27FC236}">
              <a16:creationId xmlns:a16="http://schemas.microsoft.com/office/drawing/2014/main" id="{C5E17135-A916-4BF8-84F1-7E8002C2A3ED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9" name="Rectangle 1218">
          <a:extLst>
            <a:ext uri="{FF2B5EF4-FFF2-40B4-BE49-F238E27FC236}">
              <a16:creationId xmlns:a16="http://schemas.microsoft.com/office/drawing/2014/main" id="{284FE539-4CED-4B90-B3C3-FD8477B6581C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0" name="Rectangle 1219">
          <a:extLst>
            <a:ext uri="{FF2B5EF4-FFF2-40B4-BE49-F238E27FC236}">
              <a16:creationId xmlns:a16="http://schemas.microsoft.com/office/drawing/2014/main" id="{4ECA4885-F93C-4A43-BE24-13AFBCB71C72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1" name="Rectangle 1220">
          <a:extLst>
            <a:ext uri="{FF2B5EF4-FFF2-40B4-BE49-F238E27FC236}">
              <a16:creationId xmlns:a16="http://schemas.microsoft.com/office/drawing/2014/main" id="{8A880298-E60D-48A3-B78E-4B790133AED0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2" name="Rectangle 1221">
          <a:extLst>
            <a:ext uri="{FF2B5EF4-FFF2-40B4-BE49-F238E27FC236}">
              <a16:creationId xmlns:a16="http://schemas.microsoft.com/office/drawing/2014/main" id="{CE942F8F-D000-490A-BA1C-9170BDBB763A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3" name="Rectangle 1222">
          <a:extLst>
            <a:ext uri="{FF2B5EF4-FFF2-40B4-BE49-F238E27FC236}">
              <a16:creationId xmlns:a16="http://schemas.microsoft.com/office/drawing/2014/main" id="{B99B7E3C-3114-4FB7-B20A-573BD2DDF708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4" name="Rectangle 1223">
          <a:extLst>
            <a:ext uri="{FF2B5EF4-FFF2-40B4-BE49-F238E27FC236}">
              <a16:creationId xmlns:a16="http://schemas.microsoft.com/office/drawing/2014/main" id="{982B5137-D8D3-49C0-AEA1-04CC809763CE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5" name="Rectangle 1224">
          <a:extLst>
            <a:ext uri="{FF2B5EF4-FFF2-40B4-BE49-F238E27FC236}">
              <a16:creationId xmlns:a16="http://schemas.microsoft.com/office/drawing/2014/main" id="{C60A8FCA-E235-4D83-984C-F02B88EDE9AE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6" name="Rectangle 1225">
          <a:extLst>
            <a:ext uri="{FF2B5EF4-FFF2-40B4-BE49-F238E27FC236}">
              <a16:creationId xmlns:a16="http://schemas.microsoft.com/office/drawing/2014/main" id="{BBA1ADE8-31C6-4644-8DF9-1493AE3E4D58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7" name="Rectangle 1226">
          <a:extLst>
            <a:ext uri="{FF2B5EF4-FFF2-40B4-BE49-F238E27FC236}">
              <a16:creationId xmlns:a16="http://schemas.microsoft.com/office/drawing/2014/main" id="{24D47E10-81C3-424D-9738-C1820F1063BB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8" name="Rectangle 1227">
          <a:extLst>
            <a:ext uri="{FF2B5EF4-FFF2-40B4-BE49-F238E27FC236}">
              <a16:creationId xmlns:a16="http://schemas.microsoft.com/office/drawing/2014/main" id="{FFCE6D5F-B761-45DF-9F77-B0A8B98EB11A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9" name="Rectangle 1228">
          <a:extLst>
            <a:ext uri="{FF2B5EF4-FFF2-40B4-BE49-F238E27FC236}">
              <a16:creationId xmlns:a16="http://schemas.microsoft.com/office/drawing/2014/main" id="{6DEEDAE1-1A90-4730-9BC9-53A4125D0807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0" name="Rectangle 1229">
          <a:extLst>
            <a:ext uri="{FF2B5EF4-FFF2-40B4-BE49-F238E27FC236}">
              <a16:creationId xmlns:a16="http://schemas.microsoft.com/office/drawing/2014/main" id="{B3FDCB3A-14BB-445E-8647-F45206B84B6D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1" name="Rectangle 1230">
          <a:extLst>
            <a:ext uri="{FF2B5EF4-FFF2-40B4-BE49-F238E27FC236}">
              <a16:creationId xmlns:a16="http://schemas.microsoft.com/office/drawing/2014/main" id="{A768E23F-9D29-4BB5-9924-46BA993AB0A5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2" name="Rectangle 1231">
          <a:extLst>
            <a:ext uri="{FF2B5EF4-FFF2-40B4-BE49-F238E27FC236}">
              <a16:creationId xmlns:a16="http://schemas.microsoft.com/office/drawing/2014/main" id="{01F566EF-621A-43C2-A6FD-6B3EC640A466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3" name="Rectangle 1232">
          <a:extLst>
            <a:ext uri="{FF2B5EF4-FFF2-40B4-BE49-F238E27FC236}">
              <a16:creationId xmlns:a16="http://schemas.microsoft.com/office/drawing/2014/main" id="{BBB92D6C-B98F-432A-8056-86B40E6F8CA6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4" name="Rectangle 1233">
          <a:extLst>
            <a:ext uri="{FF2B5EF4-FFF2-40B4-BE49-F238E27FC236}">
              <a16:creationId xmlns:a16="http://schemas.microsoft.com/office/drawing/2014/main" id="{2681ADC9-4975-4A32-8BF0-6DCEFAB9264A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5" name="Rectangle 1234">
          <a:extLst>
            <a:ext uri="{FF2B5EF4-FFF2-40B4-BE49-F238E27FC236}">
              <a16:creationId xmlns:a16="http://schemas.microsoft.com/office/drawing/2014/main" id="{45FE2958-98D8-431B-B5EC-0096648744E4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48</xdr:col>
      <xdr:colOff>0</xdr:colOff>
      <xdr:row>79</xdr:row>
      <xdr:rowOff>114300</xdr:rowOff>
    </xdr:from>
    <xdr:to>
      <xdr:col>63</xdr:col>
      <xdr:colOff>371475</xdr:colOff>
      <xdr:row>81</xdr:row>
      <xdr:rowOff>142875</xdr:rowOff>
    </xdr:to>
    <xdr:sp macro="" textlink="">
      <xdr:nvSpPr>
        <xdr:cNvPr id="986" name="Rectangle 1235">
          <a:extLst>
            <a:ext uri="{FF2B5EF4-FFF2-40B4-BE49-F238E27FC236}">
              <a16:creationId xmlns:a16="http://schemas.microsoft.com/office/drawing/2014/main" id="{ADC78184-3F63-4BBE-92B8-E380CDEADA36}"/>
            </a:ext>
          </a:extLst>
        </xdr:cNvPr>
        <xdr:cNvSpPr>
          <a:spLocks noChangeArrowheads="1"/>
        </xdr:cNvSpPr>
      </xdr:nvSpPr>
      <xdr:spPr bwMode="auto">
        <a:xfrm>
          <a:off x="187452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87" name="Rectangle 1236">
          <a:extLst>
            <a:ext uri="{FF2B5EF4-FFF2-40B4-BE49-F238E27FC236}">
              <a16:creationId xmlns:a16="http://schemas.microsoft.com/office/drawing/2014/main" id="{D80064A0-9821-4A40-A41A-9076A923C18C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88" name="Rectangle 1237">
          <a:extLst>
            <a:ext uri="{FF2B5EF4-FFF2-40B4-BE49-F238E27FC236}">
              <a16:creationId xmlns:a16="http://schemas.microsoft.com/office/drawing/2014/main" id="{5E2362DD-EF54-4349-86F8-5BFEB15C3D79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89" name="Rectangle 1238">
          <a:extLst>
            <a:ext uri="{FF2B5EF4-FFF2-40B4-BE49-F238E27FC236}">
              <a16:creationId xmlns:a16="http://schemas.microsoft.com/office/drawing/2014/main" id="{82EC5493-38FB-4CA2-B3C6-770434E909D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90" name="Rectangle 1239">
          <a:extLst>
            <a:ext uri="{FF2B5EF4-FFF2-40B4-BE49-F238E27FC236}">
              <a16:creationId xmlns:a16="http://schemas.microsoft.com/office/drawing/2014/main" id="{C641CE4E-9739-4A62-9349-FF73482E387D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1" name="Rectangle 1240">
          <a:extLst>
            <a:ext uri="{FF2B5EF4-FFF2-40B4-BE49-F238E27FC236}">
              <a16:creationId xmlns:a16="http://schemas.microsoft.com/office/drawing/2014/main" id="{AC2F6A3A-CE3A-4E07-808D-1B8F3D0F7BA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92" name="Rectangle 1241">
          <a:extLst>
            <a:ext uri="{FF2B5EF4-FFF2-40B4-BE49-F238E27FC236}">
              <a16:creationId xmlns:a16="http://schemas.microsoft.com/office/drawing/2014/main" id="{3FA2AD44-F6A8-423B-9AFB-AF44D826511C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3" name="Rectangle 1242">
          <a:extLst>
            <a:ext uri="{FF2B5EF4-FFF2-40B4-BE49-F238E27FC236}">
              <a16:creationId xmlns:a16="http://schemas.microsoft.com/office/drawing/2014/main" id="{814DC3C9-7372-4B4A-82BB-E5AD0B56C5C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4" name="Rectangle 1243">
          <a:extLst>
            <a:ext uri="{FF2B5EF4-FFF2-40B4-BE49-F238E27FC236}">
              <a16:creationId xmlns:a16="http://schemas.microsoft.com/office/drawing/2014/main" id="{63402C62-2017-4AB3-A9C8-6AC788AD8F34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5" name="Rectangle 1244">
          <a:extLst>
            <a:ext uri="{FF2B5EF4-FFF2-40B4-BE49-F238E27FC236}">
              <a16:creationId xmlns:a16="http://schemas.microsoft.com/office/drawing/2014/main" id="{409A8EE9-A425-4950-92B7-F7BF267A58E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6" name="Rectangle 1245">
          <a:extLst>
            <a:ext uri="{FF2B5EF4-FFF2-40B4-BE49-F238E27FC236}">
              <a16:creationId xmlns:a16="http://schemas.microsoft.com/office/drawing/2014/main" id="{A651DA1E-1ADF-4C5C-B60D-054A97B29B3B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7" name="Rectangle 1246">
          <a:extLst>
            <a:ext uri="{FF2B5EF4-FFF2-40B4-BE49-F238E27FC236}">
              <a16:creationId xmlns:a16="http://schemas.microsoft.com/office/drawing/2014/main" id="{2D2AE971-F7F1-4C0D-BE60-9AD9200A237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8" name="Rectangle 1247">
          <a:extLst>
            <a:ext uri="{FF2B5EF4-FFF2-40B4-BE49-F238E27FC236}">
              <a16:creationId xmlns:a16="http://schemas.microsoft.com/office/drawing/2014/main" id="{A9F5008F-B478-4E3B-955F-1B2173288D81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9" name="Rectangle 1248">
          <a:extLst>
            <a:ext uri="{FF2B5EF4-FFF2-40B4-BE49-F238E27FC236}">
              <a16:creationId xmlns:a16="http://schemas.microsoft.com/office/drawing/2014/main" id="{79F9283F-D598-4792-9787-74206CD8427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0" name="Rectangle 1249">
          <a:extLst>
            <a:ext uri="{FF2B5EF4-FFF2-40B4-BE49-F238E27FC236}">
              <a16:creationId xmlns:a16="http://schemas.microsoft.com/office/drawing/2014/main" id="{9D2CB48F-B818-4A0B-BC47-4DC670F98864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1" name="Rectangle 1250">
          <a:extLst>
            <a:ext uri="{FF2B5EF4-FFF2-40B4-BE49-F238E27FC236}">
              <a16:creationId xmlns:a16="http://schemas.microsoft.com/office/drawing/2014/main" id="{614D57B7-57F3-4FC8-A36A-8FAA93B2D54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2" name="Rectangle 1251">
          <a:extLst>
            <a:ext uri="{FF2B5EF4-FFF2-40B4-BE49-F238E27FC236}">
              <a16:creationId xmlns:a16="http://schemas.microsoft.com/office/drawing/2014/main" id="{23F931A0-498D-4CC0-8A6F-68FA0B946C82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3" name="Rectangle 1252">
          <a:extLst>
            <a:ext uri="{FF2B5EF4-FFF2-40B4-BE49-F238E27FC236}">
              <a16:creationId xmlns:a16="http://schemas.microsoft.com/office/drawing/2014/main" id="{58C58E5E-77C3-4D6F-9A66-803C62E5724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4" name="Rectangle 1253">
          <a:extLst>
            <a:ext uri="{FF2B5EF4-FFF2-40B4-BE49-F238E27FC236}">
              <a16:creationId xmlns:a16="http://schemas.microsoft.com/office/drawing/2014/main" id="{7219C037-A1D1-4DA8-B9E2-77072B1D72A8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5" name="Rectangle 1254">
          <a:extLst>
            <a:ext uri="{FF2B5EF4-FFF2-40B4-BE49-F238E27FC236}">
              <a16:creationId xmlns:a16="http://schemas.microsoft.com/office/drawing/2014/main" id="{B75CC3F0-3C89-407C-AF61-F7EBB81924E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6" name="Rectangle 1255">
          <a:extLst>
            <a:ext uri="{FF2B5EF4-FFF2-40B4-BE49-F238E27FC236}">
              <a16:creationId xmlns:a16="http://schemas.microsoft.com/office/drawing/2014/main" id="{26889942-7449-4618-AA6A-8272EA61CCB2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7" name="Rectangle 1256">
          <a:extLst>
            <a:ext uri="{FF2B5EF4-FFF2-40B4-BE49-F238E27FC236}">
              <a16:creationId xmlns:a16="http://schemas.microsoft.com/office/drawing/2014/main" id="{9662FAE7-0E18-4A2E-A7FE-C4E4186C6A93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8" name="Rectangle 1257">
          <a:extLst>
            <a:ext uri="{FF2B5EF4-FFF2-40B4-BE49-F238E27FC236}">
              <a16:creationId xmlns:a16="http://schemas.microsoft.com/office/drawing/2014/main" id="{E919F616-271E-4AB6-A766-3DBC79669EB8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09" name="Rectangle 1258">
          <a:extLst>
            <a:ext uri="{FF2B5EF4-FFF2-40B4-BE49-F238E27FC236}">
              <a16:creationId xmlns:a16="http://schemas.microsoft.com/office/drawing/2014/main" id="{2C526FF7-A85F-4249-A040-4A3369181D8A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0" name="Rectangle 1259">
          <a:extLst>
            <a:ext uri="{FF2B5EF4-FFF2-40B4-BE49-F238E27FC236}">
              <a16:creationId xmlns:a16="http://schemas.microsoft.com/office/drawing/2014/main" id="{3A40BE9A-3077-446D-92E6-368346C1293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1" name="Rectangle 1260">
          <a:extLst>
            <a:ext uri="{FF2B5EF4-FFF2-40B4-BE49-F238E27FC236}">
              <a16:creationId xmlns:a16="http://schemas.microsoft.com/office/drawing/2014/main" id="{E07BAB97-001D-4244-A809-7511D7BC6D68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2" name="Rectangle 1261">
          <a:extLst>
            <a:ext uri="{FF2B5EF4-FFF2-40B4-BE49-F238E27FC236}">
              <a16:creationId xmlns:a16="http://schemas.microsoft.com/office/drawing/2014/main" id="{558053ED-4618-4CF1-A007-94EA6BC4A4D0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3" name="Rectangle 1262">
          <a:extLst>
            <a:ext uri="{FF2B5EF4-FFF2-40B4-BE49-F238E27FC236}">
              <a16:creationId xmlns:a16="http://schemas.microsoft.com/office/drawing/2014/main" id="{25BC1CB3-4207-4364-A16C-87D2F027F27A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4" name="Rectangle 1263">
          <a:extLst>
            <a:ext uri="{FF2B5EF4-FFF2-40B4-BE49-F238E27FC236}">
              <a16:creationId xmlns:a16="http://schemas.microsoft.com/office/drawing/2014/main" id="{BB369AF5-DECF-4DE9-9FE1-EFB31A290E5E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5" name="Rectangle 1264">
          <a:extLst>
            <a:ext uri="{FF2B5EF4-FFF2-40B4-BE49-F238E27FC236}">
              <a16:creationId xmlns:a16="http://schemas.microsoft.com/office/drawing/2014/main" id="{C400D346-19D0-4A22-9C18-E771AEF3B0BE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6" name="Rectangle 1265">
          <a:extLst>
            <a:ext uri="{FF2B5EF4-FFF2-40B4-BE49-F238E27FC236}">
              <a16:creationId xmlns:a16="http://schemas.microsoft.com/office/drawing/2014/main" id="{4BE2A97E-0717-4C17-AC5E-141F9F69234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17" name="Rectangle 1266">
          <a:extLst>
            <a:ext uri="{FF2B5EF4-FFF2-40B4-BE49-F238E27FC236}">
              <a16:creationId xmlns:a16="http://schemas.microsoft.com/office/drawing/2014/main" id="{AF0ECBD9-702D-474C-8716-0C2593B9BFFA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8" name="Rectangle 1267">
          <a:extLst>
            <a:ext uri="{FF2B5EF4-FFF2-40B4-BE49-F238E27FC236}">
              <a16:creationId xmlns:a16="http://schemas.microsoft.com/office/drawing/2014/main" id="{62C6F0D5-E3EF-4E98-8444-5E05E07B760B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19" name="Rectangle 1268">
          <a:extLst>
            <a:ext uri="{FF2B5EF4-FFF2-40B4-BE49-F238E27FC236}">
              <a16:creationId xmlns:a16="http://schemas.microsoft.com/office/drawing/2014/main" id="{D435692E-4A9C-4D8C-90D2-33B3D1FA0840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0" name="Rectangle 1269">
          <a:extLst>
            <a:ext uri="{FF2B5EF4-FFF2-40B4-BE49-F238E27FC236}">
              <a16:creationId xmlns:a16="http://schemas.microsoft.com/office/drawing/2014/main" id="{EB11B171-526E-4C9A-ABCB-E44AD76430A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21" name="Rectangle 1270">
          <a:extLst>
            <a:ext uri="{FF2B5EF4-FFF2-40B4-BE49-F238E27FC236}">
              <a16:creationId xmlns:a16="http://schemas.microsoft.com/office/drawing/2014/main" id="{2E4EC2F2-2AB2-4068-A9E2-22D2C78C82B3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2" name="Rectangle 1271">
          <a:extLst>
            <a:ext uri="{FF2B5EF4-FFF2-40B4-BE49-F238E27FC236}">
              <a16:creationId xmlns:a16="http://schemas.microsoft.com/office/drawing/2014/main" id="{2A9ED292-057C-4340-B3D2-737B30152D2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3" name="Rectangle 1272">
          <a:extLst>
            <a:ext uri="{FF2B5EF4-FFF2-40B4-BE49-F238E27FC236}">
              <a16:creationId xmlns:a16="http://schemas.microsoft.com/office/drawing/2014/main" id="{D87D0EF0-FBA4-4379-BC54-C52F82BBBE3B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4" name="Rectangle 1273">
          <a:extLst>
            <a:ext uri="{FF2B5EF4-FFF2-40B4-BE49-F238E27FC236}">
              <a16:creationId xmlns:a16="http://schemas.microsoft.com/office/drawing/2014/main" id="{CBFDBC1C-5A56-4EBA-AC7D-3E730D2870A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5" name="Rectangle 1274">
          <a:extLst>
            <a:ext uri="{FF2B5EF4-FFF2-40B4-BE49-F238E27FC236}">
              <a16:creationId xmlns:a16="http://schemas.microsoft.com/office/drawing/2014/main" id="{B5FE39F4-8713-4338-8705-879D82BF2F31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6" name="Rectangle 1275">
          <a:extLst>
            <a:ext uri="{FF2B5EF4-FFF2-40B4-BE49-F238E27FC236}">
              <a16:creationId xmlns:a16="http://schemas.microsoft.com/office/drawing/2014/main" id="{B00C3140-D21D-421F-B5A9-6C1713E417C6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7" name="Rectangle 1276">
          <a:extLst>
            <a:ext uri="{FF2B5EF4-FFF2-40B4-BE49-F238E27FC236}">
              <a16:creationId xmlns:a16="http://schemas.microsoft.com/office/drawing/2014/main" id="{FE6D772B-90EC-4FBA-97E2-5882C271EE18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8" name="Rectangle 1277">
          <a:extLst>
            <a:ext uri="{FF2B5EF4-FFF2-40B4-BE49-F238E27FC236}">
              <a16:creationId xmlns:a16="http://schemas.microsoft.com/office/drawing/2014/main" id="{E847C73E-1297-49BF-9EE1-22E3740F3C3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29" name="Rectangle 1278">
          <a:extLst>
            <a:ext uri="{FF2B5EF4-FFF2-40B4-BE49-F238E27FC236}">
              <a16:creationId xmlns:a16="http://schemas.microsoft.com/office/drawing/2014/main" id="{8562719E-4E17-4325-95B9-E9CA1848C718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30" name="Rectangle 1279">
          <a:extLst>
            <a:ext uri="{FF2B5EF4-FFF2-40B4-BE49-F238E27FC236}">
              <a16:creationId xmlns:a16="http://schemas.microsoft.com/office/drawing/2014/main" id="{B0121441-E263-4961-A6AA-7BCFE329441E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31" name="Rectangle 1280">
          <a:extLst>
            <a:ext uri="{FF2B5EF4-FFF2-40B4-BE49-F238E27FC236}">
              <a16:creationId xmlns:a16="http://schemas.microsoft.com/office/drawing/2014/main" id="{3B062226-F291-4CE6-B2CA-F23ADB5860C9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32" name="Rectangle 1281">
          <a:extLst>
            <a:ext uri="{FF2B5EF4-FFF2-40B4-BE49-F238E27FC236}">
              <a16:creationId xmlns:a16="http://schemas.microsoft.com/office/drawing/2014/main" id="{DE0975C3-EF08-40FD-BC98-EBE6D3226ADF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3" name="Rectangle 1282">
          <a:extLst>
            <a:ext uri="{FF2B5EF4-FFF2-40B4-BE49-F238E27FC236}">
              <a16:creationId xmlns:a16="http://schemas.microsoft.com/office/drawing/2014/main" id="{BD517D58-5678-4B70-A48E-DA8BDF67477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4" name="Rectangle 1283">
          <a:extLst>
            <a:ext uri="{FF2B5EF4-FFF2-40B4-BE49-F238E27FC236}">
              <a16:creationId xmlns:a16="http://schemas.microsoft.com/office/drawing/2014/main" id="{32A4B1E0-C0A6-4F2E-8D31-E41B56C91045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5" name="Rectangle 1284">
          <a:extLst>
            <a:ext uri="{FF2B5EF4-FFF2-40B4-BE49-F238E27FC236}">
              <a16:creationId xmlns:a16="http://schemas.microsoft.com/office/drawing/2014/main" id="{7C770E4F-7820-4AC9-8E6F-E3AD2C2D665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6" name="Rectangle 1285">
          <a:extLst>
            <a:ext uri="{FF2B5EF4-FFF2-40B4-BE49-F238E27FC236}">
              <a16:creationId xmlns:a16="http://schemas.microsoft.com/office/drawing/2014/main" id="{678F9843-3757-4F53-AF15-34602B6341A5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7" name="Rectangle 1286">
          <a:extLst>
            <a:ext uri="{FF2B5EF4-FFF2-40B4-BE49-F238E27FC236}">
              <a16:creationId xmlns:a16="http://schemas.microsoft.com/office/drawing/2014/main" id="{F5B6FDE1-D9C7-430C-8BDE-2A8F0FFBFEE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8" name="Rectangle 1287">
          <a:extLst>
            <a:ext uri="{FF2B5EF4-FFF2-40B4-BE49-F238E27FC236}">
              <a16:creationId xmlns:a16="http://schemas.microsoft.com/office/drawing/2014/main" id="{AB889218-80F5-4299-97E8-D433B3596E68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9" name="Rectangle 1288">
          <a:extLst>
            <a:ext uri="{FF2B5EF4-FFF2-40B4-BE49-F238E27FC236}">
              <a16:creationId xmlns:a16="http://schemas.microsoft.com/office/drawing/2014/main" id="{E3A4AE2A-89C6-446A-816C-3B3CF1FB2616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0" name="Rectangle 1289">
          <a:extLst>
            <a:ext uri="{FF2B5EF4-FFF2-40B4-BE49-F238E27FC236}">
              <a16:creationId xmlns:a16="http://schemas.microsoft.com/office/drawing/2014/main" id="{EFE0CE10-EBEE-446C-B74F-15BAEA3B8691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1" name="Rectangle 1290">
          <a:extLst>
            <a:ext uri="{FF2B5EF4-FFF2-40B4-BE49-F238E27FC236}">
              <a16:creationId xmlns:a16="http://schemas.microsoft.com/office/drawing/2014/main" id="{5BE03600-834B-4F54-8D81-08193700465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2" name="Rectangle 1291">
          <a:extLst>
            <a:ext uri="{FF2B5EF4-FFF2-40B4-BE49-F238E27FC236}">
              <a16:creationId xmlns:a16="http://schemas.microsoft.com/office/drawing/2014/main" id="{2791A1AE-E166-48A4-8B3E-EA483C1B8C95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3" name="Rectangle 1292">
          <a:extLst>
            <a:ext uri="{FF2B5EF4-FFF2-40B4-BE49-F238E27FC236}">
              <a16:creationId xmlns:a16="http://schemas.microsoft.com/office/drawing/2014/main" id="{A7C23A38-DE94-4A1F-B7D2-19EEE63774E6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4" name="Rectangle 1293">
          <a:extLst>
            <a:ext uri="{FF2B5EF4-FFF2-40B4-BE49-F238E27FC236}">
              <a16:creationId xmlns:a16="http://schemas.microsoft.com/office/drawing/2014/main" id="{811650F8-E9E5-4A56-9E1A-523CD75FD529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5" name="Rectangle 1294">
          <a:extLst>
            <a:ext uri="{FF2B5EF4-FFF2-40B4-BE49-F238E27FC236}">
              <a16:creationId xmlns:a16="http://schemas.microsoft.com/office/drawing/2014/main" id="{935E3EDD-4E99-4361-9C0F-2CEAD16F5BD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46" name="Rectangle 1295">
          <a:extLst>
            <a:ext uri="{FF2B5EF4-FFF2-40B4-BE49-F238E27FC236}">
              <a16:creationId xmlns:a16="http://schemas.microsoft.com/office/drawing/2014/main" id="{D8C6D7F9-32A2-41E9-83D0-CE2BB6BB6200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7" name="Rectangle 1296">
          <a:extLst>
            <a:ext uri="{FF2B5EF4-FFF2-40B4-BE49-F238E27FC236}">
              <a16:creationId xmlns:a16="http://schemas.microsoft.com/office/drawing/2014/main" id="{0AEA5C38-9A62-410E-B0D2-3068F3DF379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48" name="Rectangle 1297">
          <a:extLst>
            <a:ext uri="{FF2B5EF4-FFF2-40B4-BE49-F238E27FC236}">
              <a16:creationId xmlns:a16="http://schemas.microsoft.com/office/drawing/2014/main" id="{B662C7E4-BFCA-4993-B163-9BA329EAF7C5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9" name="Rectangle 1298">
          <a:extLst>
            <a:ext uri="{FF2B5EF4-FFF2-40B4-BE49-F238E27FC236}">
              <a16:creationId xmlns:a16="http://schemas.microsoft.com/office/drawing/2014/main" id="{82B03B65-6667-4C86-87A2-EA091F2590E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50" name="Rectangle 1299">
          <a:extLst>
            <a:ext uri="{FF2B5EF4-FFF2-40B4-BE49-F238E27FC236}">
              <a16:creationId xmlns:a16="http://schemas.microsoft.com/office/drawing/2014/main" id="{CAADF252-6004-4C09-B88D-513462AFFE2A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1" name="Rectangle 1300">
          <a:extLst>
            <a:ext uri="{FF2B5EF4-FFF2-40B4-BE49-F238E27FC236}">
              <a16:creationId xmlns:a16="http://schemas.microsoft.com/office/drawing/2014/main" id="{26E0A6DA-B64B-48F0-9961-26EF4B432BD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2" name="Rectangle 1301">
          <a:extLst>
            <a:ext uri="{FF2B5EF4-FFF2-40B4-BE49-F238E27FC236}">
              <a16:creationId xmlns:a16="http://schemas.microsoft.com/office/drawing/2014/main" id="{FDF40081-5817-4820-8AF2-81DB13C4CA7A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3" name="Rectangle 1302">
          <a:extLst>
            <a:ext uri="{FF2B5EF4-FFF2-40B4-BE49-F238E27FC236}">
              <a16:creationId xmlns:a16="http://schemas.microsoft.com/office/drawing/2014/main" id="{9D3D7640-2FA2-4BB8-8253-030E8DFEC565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4" name="Rectangle 1303">
          <a:extLst>
            <a:ext uri="{FF2B5EF4-FFF2-40B4-BE49-F238E27FC236}">
              <a16:creationId xmlns:a16="http://schemas.microsoft.com/office/drawing/2014/main" id="{3FFA829C-1B8F-4315-A066-1877CA7BAFC7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55" name="Rectangle 1304">
          <a:extLst>
            <a:ext uri="{FF2B5EF4-FFF2-40B4-BE49-F238E27FC236}">
              <a16:creationId xmlns:a16="http://schemas.microsoft.com/office/drawing/2014/main" id="{21AE76C0-092E-49DF-9920-4D7AF9BE7853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6" name="Rectangle 1305">
          <a:extLst>
            <a:ext uri="{FF2B5EF4-FFF2-40B4-BE49-F238E27FC236}">
              <a16:creationId xmlns:a16="http://schemas.microsoft.com/office/drawing/2014/main" id="{768EC30C-3245-45FF-AEA5-CD78619F745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57" name="Rectangle 1306">
          <a:extLst>
            <a:ext uri="{FF2B5EF4-FFF2-40B4-BE49-F238E27FC236}">
              <a16:creationId xmlns:a16="http://schemas.microsoft.com/office/drawing/2014/main" id="{72BBE199-2C0A-4092-AC2D-D1D901FA7086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8" name="Rectangle 1307">
          <a:extLst>
            <a:ext uri="{FF2B5EF4-FFF2-40B4-BE49-F238E27FC236}">
              <a16:creationId xmlns:a16="http://schemas.microsoft.com/office/drawing/2014/main" id="{BBE12399-77A3-4DFF-9DF9-665B3B78498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59" name="Rectangle 1308">
          <a:extLst>
            <a:ext uri="{FF2B5EF4-FFF2-40B4-BE49-F238E27FC236}">
              <a16:creationId xmlns:a16="http://schemas.microsoft.com/office/drawing/2014/main" id="{382235C6-E390-465D-A07A-25E86CE4E057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0" name="Rectangle 1309">
          <a:extLst>
            <a:ext uri="{FF2B5EF4-FFF2-40B4-BE49-F238E27FC236}">
              <a16:creationId xmlns:a16="http://schemas.microsoft.com/office/drawing/2014/main" id="{91FDE5E9-F4F8-494B-9049-C2658765B5AC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61" name="Rectangle 1310">
          <a:extLst>
            <a:ext uri="{FF2B5EF4-FFF2-40B4-BE49-F238E27FC236}">
              <a16:creationId xmlns:a16="http://schemas.microsoft.com/office/drawing/2014/main" id="{E71F9178-DE2E-48E2-9D62-3A24290F03D3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2" name="Rectangle 1311">
          <a:extLst>
            <a:ext uri="{FF2B5EF4-FFF2-40B4-BE49-F238E27FC236}">
              <a16:creationId xmlns:a16="http://schemas.microsoft.com/office/drawing/2014/main" id="{42692D0A-8F52-4FEB-8662-10E2F18D307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3" name="Rectangle 1312">
          <a:extLst>
            <a:ext uri="{FF2B5EF4-FFF2-40B4-BE49-F238E27FC236}">
              <a16:creationId xmlns:a16="http://schemas.microsoft.com/office/drawing/2014/main" id="{7F5106A6-5FFA-456C-A995-08A77716C7B0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4" name="Rectangle 1313">
          <a:extLst>
            <a:ext uri="{FF2B5EF4-FFF2-40B4-BE49-F238E27FC236}">
              <a16:creationId xmlns:a16="http://schemas.microsoft.com/office/drawing/2014/main" id="{57A59017-8C60-41AF-B00E-1500A4BB229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5" name="Rectangle 1314">
          <a:extLst>
            <a:ext uri="{FF2B5EF4-FFF2-40B4-BE49-F238E27FC236}">
              <a16:creationId xmlns:a16="http://schemas.microsoft.com/office/drawing/2014/main" id="{2DADE593-2A13-4AC5-BF38-4BE315982650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6" name="Rectangle 1315">
          <a:extLst>
            <a:ext uri="{FF2B5EF4-FFF2-40B4-BE49-F238E27FC236}">
              <a16:creationId xmlns:a16="http://schemas.microsoft.com/office/drawing/2014/main" id="{BAC621CB-DF89-4AEB-98C6-2B02421AE2C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7" name="Rectangle 1316">
          <a:extLst>
            <a:ext uri="{FF2B5EF4-FFF2-40B4-BE49-F238E27FC236}">
              <a16:creationId xmlns:a16="http://schemas.microsoft.com/office/drawing/2014/main" id="{C72D0A0C-92F3-4585-B607-884D2B3952D7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8" name="Rectangle 1317">
          <a:extLst>
            <a:ext uri="{FF2B5EF4-FFF2-40B4-BE49-F238E27FC236}">
              <a16:creationId xmlns:a16="http://schemas.microsoft.com/office/drawing/2014/main" id="{98158C53-443D-4405-9248-BB00DC4FF5A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69" name="Rectangle 1318">
          <a:extLst>
            <a:ext uri="{FF2B5EF4-FFF2-40B4-BE49-F238E27FC236}">
              <a16:creationId xmlns:a16="http://schemas.microsoft.com/office/drawing/2014/main" id="{C90A4E2A-195A-4164-990C-9DF8C3295C10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0" name="Rectangle 1319">
          <a:extLst>
            <a:ext uri="{FF2B5EF4-FFF2-40B4-BE49-F238E27FC236}">
              <a16:creationId xmlns:a16="http://schemas.microsoft.com/office/drawing/2014/main" id="{36C62260-EE1E-4EC7-AC67-E9BA17072F5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71" name="Rectangle 1320">
          <a:extLst>
            <a:ext uri="{FF2B5EF4-FFF2-40B4-BE49-F238E27FC236}">
              <a16:creationId xmlns:a16="http://schemas.microsoft.com/office/drawing/2014/main" id="{6EB27F31-A945-4D90-B680-BE30A407A406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2" name="Rectangle 1321">
          <a:extLst>
            <a:ext uri="{FF2B5EF4-FFF2-40B4-BE49-F238E27FC236}">
              <a16:creationId xmlns:a16="http://schemas.microsoft.com/office/drawing/2014/main" id="{E86DBC5F-F98B-4BF4-91CB-354C147117E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73" name="Rectangle 1322">
          <a:extLst>
            <a:ext uri="{FF2B5EF4-FFF2-40B4-BE49-F238E27FC236}">
              <a16:creationId xmlns:a16="http://schemas.microsoft.com/office/drawing/2014/main" id="{A4179CF2-3C92-481D-B0CC-2D9435C9B2C1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4" name="Rectangle 1323">
          <a:extLst>
            <a:ext uri="{FF2B5EF4-FFF2-40B4-BE49-F238E27FC236}">
              <a16:creationId xmlns:a16="http://schemas.microsoft.com/office/drawing/2014/main" id="{22AF9209-4D96-4F3B-A872-1F2A8BB6747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5" name="Rectangle 1324">
          <a:extLst>
            <a:ext uri="{FF2B5EF4-FFF2-40B4-BE49-F238E27FC236}">
              <a16:creationId xmlns:a16="http://schemas.microsoft.com/office/drawing/2014/main" id="{6D27418D-4C2E-4B48-AE86-228F088D9AC9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6" name="Rectangle 1325">
          <a:extLst>
            <a:ext uri="{FF2B5EF4-FFF2-40B4-BE49-F238E27FC236}">
              <a16:creationId xmlns:a16="http://schemas.microsoft.com/office/drawing/2014/main" id="{85D02FEE-4A27-4DB4-B3EF-F6BDDCA5D026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7" name="Rectangle 1326">
          <a:extLst>
            <a:ext uri="{FF2B5EF4-FFF2-40B4-BE49-F238E27FC236}">
              <a16:creationId xmlns:a16="http://schemas.microsoft.com/office/drawing/2014/main" id="{82ACC09B-BD60-4873-9132-79B60C6ABA6F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78" name="Rectangle 1327">
          <a:extLst>
            <a:ext uri="{FF2B5EF4-FFF2-40B4-BE49-F238E27FC236}">
              <a16:creationId xmlns:a16="http://schemas.microsoft.com/office/drawing/2014/main" id="{5FC696AC-952D-4A34-B470-F21082838F5C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79" name="Rectangle 1328">
          <a:extLst>
            <a:ext uri="{FF2B5EF4-FFF2-40B4-BE49-F238E27FC236}">
              <a16:creationId xmlns:a16="http://schemas.microsoft.com/office/drawing/2014/main" id="{7E8728DA-506D-4377-9D81-DF213BD19D31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0" name="Rectangle 1329">
          <a:extLst>
            <a:ext uri="{FF2B5EF4-FFF2-40B4-BE49-F238E27FC236}">
              <a16:creationId xmlns:a16="http://schemas.microsoft.com/office/drawing/2014/main" id="{DB39C3AD-040F-40CD-9A46-DC5CD6CF8A92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1" name="Rectangle 1330">
          <a:extLst>
            <a:ext uri="{FF2B5EF4-FFF2-40B4-BE49-F238E27FC236}">
              <a16:creationId xmlns:a16="http://schemas.microsoft.com/office/drawing/2014/main" id="{E6B22EFE-B0B0-4034-A967-1C531991B5A9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2" name="Rectangle 1331">
          <a:extLst>
            <a:ext uri="{FF2B5EF4-FFF2-40B4-BE49-F238E27FC236}">
              <a16:creationId xmlns:a16="http://schemas.microsoft.com/office/drawing/2014/main" id="{356E0508-4D54-4D51-9A2E-7A2629373143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3" name="Rectangle 1332">
          <a:extLst>
            <a:ext uri="{FF2B5EF4-FFF2-40B4-BE49-F238E27FC236}">
              <a16:creationId xmlns:a16="http://schemas.microsoft.com/office/drawing/2014/main" id="{D578A69D-58E5-4349-8CE0-8C707071880D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4" name="Rectangle 1333">
          <a:extLst>
            <a:ext uri="{FF2B5EF4-FFF2-40B4-BE49-F238E27FC236}">
              <a16:creationId xmlns:a16="http://schemas.microsoft.com/office/drawing/2014/main" id="{AE989D78-51C1-4122-9D95-2787840C6898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5" name="Rectangle 1334">
          <a:extLst>
            <a:ext uri="{FF2B5EF4-FFF2-40B4-BE49-F238E27FC236}">
              <a16:creationId xmlns:a16="http://schemas.microsoft.com/office/drawing/2014/main" id="{DDF8366A-F38A-4936-A6EE-E411DFFBB5B1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6" name="Rectangle 1335">
          <a:extLst>
            <a:ext uri="{FF2B5EF4-FFF2-40B4-BE49-F238E27FC236}">
              <a16:creationId xmlns:a16="http://schemas.microsoft.com/office/drawing/2014/main" id="{1BD6C48B-D6D5-45B6-81B2-C0FF621D2E89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7" name="Rectangle 1336">
          <a:extLst>
            <a:ext uri="{FF2B5EF4-FFF2-40B4-BE49-F238E27FC236}">
              <a16:creationId xmlns:a16="http://schemas.microsoft.com/office/drawing/2014/main" id="{5F2D6BE4-6373-4D58-A426-2DBED8F07FE7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8" name="Rectangle 1337">
          <a:extLst>
            <a:ext uri="{FF2B5EF4-FFF2-40B4-BE49-F238E27FC236}">
              <a16:creationId xmlns:a16="http://schemas.microsoft.com/office/drawing/2014/main" id="{1D46356D-770B-43BE-AE50-36FA8B879A80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9" name="Rectangle 1338">
          <a:extLst>
            <a:ext uri="{FF2B5EF4-FFF2-40B4-BE49-F238E27FC236}">
              <a16:creationId xmlns:a16="http://schemas.microsoft.com/office/drawing/2014/main" id="{C0C2FCE6-EF1F-40E1-A871-2AF37A0003B9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0" name="Rectangle 1339">
          <a:extLst>
            <a:ext uri="{FF2B5EF4-FFF2-40B4-BE49-F238E27FC236}">
              <a16:creationId xmlns:a16="http://schemas.microsoft.com/office/drawing/2014/main" id="{940B0CD8-6C74-45C9-B04F-7C11C1030D07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1" name="Rectangle 1340">
          <a:extLst>
            <a:ext uri="{FF2B5EF4-FFF2-40B4-BE49-F238E27FC236}">
              <a16:creationId xmlns:a16="http://schemas.microsoft.com/office/drawing/2014/main" id="{94AF83F6-3A86-45EC-B158-E705156C71EB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2" name="Rectangle 1341">
          <a:extLst>
            <a:ext uri="{FF2B5EF4-FFF2-40B4-BE49-F238E27FC236}">
              <a16:creationId xmlns:a16="http://schemas.microsoft.com/office/drawing/2014/main" id="{094E82CD-3453-4838-848C-505D21697F4E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3" name="Rectangle 1342">
          <a:extLst>
            <a:ext uri="{FF2B5EF4-FFF2-40B4-BE49-F238E27FC236}">
              <a16:creationId xmlns:a16="http://schemas.microsoft.com/office/drawing/2014/main" id="{2E8E3864-F62F-47CB-B634-1CD5B7ED3BAA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4" name="Rectangle 1343">
          <a:extLst>
            <a:ext uri="{FF2B5EF4-FFF2-40B4-BE49-F238E27FC236}">
              <a16:creationId xmlns:a16="http://schemas.microsoft.com/office/drawing/2014/main" id="{44AA62C1-DBF4-495D-963E-5B4DFB98C33E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5" name="Rectangle 1344">
          <a:extLst>
            <a:ext uri="{FF2B5EF4-FFF2-40B4-BE49-F238E27FC236}">
              <a16:creationId xmlns:a16="http://schemas.microsoft.com/office/drawing/2014/main" id="{461ABF82-B5D2-411F-8F9E-3B83B66F0616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6" name="Rectangle 1345">
          <a:extLst>
            <a:ext uri="{FF2B5EF4-FFF2-40B4-BE49-F238E27FC236}">
              <a16:creationId xmlns:a16="http://schemas.microsoft.com/office/drawing/2014/main" id="{83FC9832-3C77-47F9-8731-F0B5E12DB9C6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7" name="Rectangle 1346">
          <a:extLst>
            <a:ext uri="{FF2B5EF4-FFF2-40B4-BE49-F238E27FC236}">
              <a16:creationId xmlns:a16="http://schemas.microsoft.com/office/drawing/2014/main" id="{ED42E30D-6E80-4B3D-A84D-24FF70EE5279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8" name="Rectangle 1347">
          <a:extLst>
            <a:ext uri="{FF2B5EF4-FFF2-40B4-BE49-F238E27FC236}">
              <a16:creationId xmlns:a16="http://schemas.microsoft.com/office/drawing/2014/main" id="{93B6B691-3011-4250-8AA7-2F90B1CEA6C6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9" name="Rectangle 1348">
          <a:extLst>
            <a:ext uri="{FF2B5EF4-FFF2-40B4-BE49-F238E27FC236}">
              <a16:creationId xmlns:a16="http://schemas.microsoft.com/office/drawing/2014/main" id="{448C463F-06C6-4DE7-9BC4-89967BBAC31B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0" name="Rectangle 1349">
          <a:extLst>
            <a:ext uri="{FF2B5EF4-FFF2-40B4-BE49-F238E27FC236}">
              <a16:creationId xmlns:a16="http://schemas.microsoft.com/office/drawing/2014/main" id="{7BF7A791-117E-47D9-92E1-02A943985AF9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1" name="Rectangle 1350">
          <a:extLst>
            <a:ext uri="{FF2B5EF4-FFF2-40B4-BE49-F238E27FC236}">
              <a16:creationId xmlns:a16="http://schemas.microsoft.com/office/drawing/2014/main" id="{6CD98774-E3BE-4543-8443-C1662477F345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2" name="Rectangle 1351">
          <a:extLst>
            <a:ext uri="{FF2B5EF4-FFF2-40B4-BE49-F238E27FC236}">
              <a16:creationId xmlns:a16="http://schemas.microsoft.com/office/drawing/2014/main" id="{0013B9DE-BCA6-4701-A23E-506D1EE72440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3" name="Rectangle 1352">
          <a:extLst>
            <a:ext uri="{FF2B5EF4-FFF2-40B4-BE49-F238E27FC236}">
              <a16:creationId xmlns:a16="http://schemas.microsoft.com/office/drawing/2014/main" id="{ADB0F259-69D7-4E7F-A877-25F15ACB8C08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4" name="Rectangle 1353">
          <a:extLst>
            <a:ext uri="{FF2B5EF4-FFF2-40B4-BE49-F238E27FC236}">
              <a16:creationId xmlns:a16="http://schemas.microsoft.com/office/drawing/2014/main" id="{FEA57610-870C-4AB5-9C92-488F1D471257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5" name="Rectangle 1354">
          <a:extLst>
            <a:ext uri="{FF2B5EF4-FFF2-40B4-BE49-F238E27FC236}">
              <a16:creationId xmlns:a16="http://schemas.microsoft.com/office/drawing/2014/main" id="{494B9142-59D3-47BA-8AF4-96AB8425D43B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6" name="Rectangle 1355">
          <a:extLst>
            <a:ext uri="{FF2B5EF4-FFF2-40B4-BE49-F238E27FC236}">
              <a16:creationId xmlns:a16="http://schemas.microsoft.com/office/drawing/2014/main" id="{A1A2B778-CC8A-42EE-BE3B-186D0685676F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7" name="Rectangle 1356">
          <a:extLst>
            <a:ext uri="{FF2B5EF4-FFF2-40B4-BE49-F238E27FC236}">
              <a16:creationId xmlns:a16="http://schemas.microsoft.com/office/drawing/2014/main" id="{EC07B330-10BB-4857-A5C9-9EF82461CB52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8" name="Rectangle 1357">
          <a:extLst>
            <a:ext uri="{FF2B5EF4-FFF2-40B4-BE49-F238E27FC236}">
              <a16:creationId xmlns:a16="http://schemas.microsoft.com/office/drawing/2014/main" id="{8FD6BA72-1BD6-4B4A-B3F9-3BF498E96E0E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9" name="Rectangle 1358">
          <a:extLst>
            <a:ext uri="{FF2B5EF4-FFF2-40B4-BE49-F238E27FC236}">
              <a16:creationId xmlns:a16="http://schemas.microsoft.com/office/drawing/2014/main" id="{C3696E2E-5C54-402D-8E72-66492BB7D208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10" name="Rectangle 1359">
          <a:extLst>
            <a:ext uri="{FF2B5EF4-FFF2-40B4-BE49-F238E27FC236}">
              <a16:creationId xmlns:a16="http://schemas.microsoft.com/office/drawing/2014/main" id="{00ABABE6-EF2F-4D78-AA7F-B268EEC88182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1" name="Rectangle 1360">
          <a:extLst>
            <a:ext uri="{FF2B5EF4-FFF2-40B4-BE49-F238E27FC236}">
              <a16:creationId xmlns:a16="http://schemas.microsoft.com/office/drawing/2014/main" id="{A4D9B6BF-4926-4975-B008-8E18966F95EB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2" name="Rectangle 1361">
          <a:extLst>
            <a:ext uri="{FF2B5EF4-FFF2-40B4-BE49-F238E27FC236}">
              <a16:creationId xmlns:a16="http://schemas.microsoft.com/office/drawing/2014/main" id="{D69C002C-E6B4-4B53-9B51-B11F3B9EC945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3" name="Rectangle 1362">
          <a:extLst>
            <a:ext uri="{FF2B5EF4-FFF2-40B4-BE49-F238E27FC236}">
              <a16:creationId xmlns:a16="http://schemas.microsoft.com/office/drawing/2014/main" id="{F995A612-F063-4F83-87F8-B5158F9806EC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4" name="Rectangle 1363">
          <a:extLst>
            <a:ext uri="{FF2B5EF4-FFF2-40B4-BE49-F238E27FC236}">
              <a16:creationId xmlns:a16="http://schemas.microsoft.com/office/drawing/2014/main" id="{794EFBAD-2E1E-45D2-8CDE-6995DDD1B678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5" name="Rectangle 1364">
          <a:extLst>
            <a:ext uri="{FF2B5EF4-FFF2-40B4-BE49-F238E27FC236}">
              <a16:creationId xmlns:a16="http://schemas.microsoft.com/office/drawing/2014/main" id="{31C2200F-13C2-41F6-96A2-042E217EEF1F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6" name="Rectangle 1365">
          <a:extLst>
            <a:ext uri="{FF2B5EF4-FFF2-40B4-BE49-F238E27FC236}">
              <a16:creationId xmlns:a16="http://schemas.microsoft.com/office/drawing/2014/main" id="{D2D728B3-8AC9-41F4-8FB8-609499374A47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7" name="Rectangle 1366">
          <a:extLst>
            <a:ext uri="{FF2B5EF4-FFF2-40B4-BE49-F238E27FC236}">
              <a16:creationId xmlns:a16="http://schemas.microsoft.com/office/drawing/2014/main" id="{C4A36F1E-C98F-4F1F-BDF4-B285FC939A72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8" name="Rectangle 1367">
          <a:extLst>
            <a:ext uri="{FF2B5EF4-FFF2-40B4-BE49-F238E27FC236}">
              <a16:creationId xmlns:a16="http://schemas.microsoft.com/office/drawing/2014/main" id="{34DE2364-2E12-4237-9055-6C4807E3C372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9" name="Rectangle 1368">
          <a:extLst>
            <a:ext uri="{FF2B5EF4-FFF2-40B4-BE49-F238E27FC236}">
              <a16:creationId xmlns:a16="http://schemas.microsoft.com/office/drawing/2014/main" id="{0721FD85-485A-4975-90E0-B6804FD33F73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0" name="Rectangle 1369">
          <a:extLst>
            <a:ext uri="{FF2B5EF4-FFF2-40B4-BE49-F238E27FC236}">
              <a16:creationId xmlns:a16="http://schemas.microsoft.com/office/drawing/2014/main" id="{CF217411-D711-4DDD-BA9D-09C0E4ADB9ED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1" name="Rectangle 1370">
          <a:extLst>
            <a:ext uri="{FF2B5EF4-FFF2-40B4-BE49-F238E27FC236}">
              <a16:creationId xmlns:a16="http://schemas.microsoft.com/office/drawing/2014/main" id="{F8E18959-981B-4D77-A94C-C12BCF8B0C3E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2" name="Rectangle 1371">
          <a:extLst>
            <a:ext uri="{FF2B5EF4-FFF2-40B4-BE49-F238E27FC236}">
              <a16:creationId xmlns:a16="http://schemas.microsoft.com/office/drawing/2014/main" id="{C8062729-CD78-443B-8626-64549E1C6E5C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3" name="Rectangle 1372">
          <a:extLst>
            <a:ext uri="{FF2B5EF4-FFF2-40B4-BE49-F238E27FC236}">
              <a16:creationId xmlns:a16="http://schemas.microsoft.com/office/drawing/2014/main" id="{E33C2984-B599-4786-B514-48FA0AC79EFD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4" name="Rectangle 1373">
          <a:extLst>
            <a:ext uri="{FF2B5EF4-FFF2-40B4-BE49-F238E27FC236}">
              <a16:creationId xmlns:a16="http://schemas.microsoft.com/office/drawing/2014/main" id="{1D36EDD5-5C3A-4DCD-AC86-DE579E5A8EB4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5" name="Rectangle 1374">
          <a:extLst>
            <a:ext uri="{FF2B5EF4-FFF2-40B4-BE49-F238E27FC236}">
              <a16:creationId xmlns:a16="http://schemas.microsoft.com/office/drawing/2014/main" id="{E867A42B-7C63-483E-9390-70C55305CE28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6" name="Rectangle 1375">
          <a:extLst>
            <a:ext uri="{FF2B5EF4-FFF2-40B4-BE49-F238E27FC236}">
              <a16:creationId xmlns:a16="http://schemas.microsoft.com/office/drawing/2014/main" id="{E31C97BA-1B2E-483F-BAC3-394ABA49A120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7" name="Rectangle 1376">
          <a:extLst>
            <a:ext uri="{FF2B5EF4-FFF2-40B4-BE49-F238E27FC236}">
              <a16:creationId xmlns:a16="http://schemas.microsoft.com/office/drawing/2014/main" id="{6A412A65-C36C-4744-B8DC-DFF9202EE9E5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8" name="Rectangle 1377">
          <a:extLst>
            <a:ext uri="{FF2B5EF4-FFF2-40B4-BE49-F238E27FC236}">
              <a16:creationId xmlns:a16="http://schemas.microsoft.com/office/drawing/2014/main" id="{C1D93CDB-7439-4AB1-80E5-49DBCC979323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9" name="Rectangle 1378">
          <a:extLst>
            <a:ext uri="{FF2B5EF4-FFF2-40B4-BE49-F238E27FC236}">
              <a16:creationId xmlns:a16="http://schemas.microsoft.com/office/drawing/2014/main" id="{968C0B6E-99CE-45C4-8588-C4637D1F7ECA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0" name="Rectangle 1379">
          <a:extLst>
            <a:ext uri="{FF2B5EF4-FFF2-40B4-BE49-F238E27FC236}">
              <a16:creationId xmlns:a16="http://schemas.microsoft.com/office/drawing/2014/main" id="{E94590CB-6A05-4868-BCC8-662E6599B84A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1" name="Rectangle 1380">
          <a:extLst>
            <a:ext uri="{FF2B5EF4-FFF2-40B4-BE49-F238E27FC236}">
              <a16:creationId xmlns:a16="http://schemas.microsoft.com/office/drawing/2014/main" id="{B4F12CB8-FF5C-47F0-B41A-A9E5151AAD15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2" name="Rectangle 1381">
          <a:extLst>
            <a:ext uri="{FF2B5EF4-FFF2-40B4-BE49-F238E27FC236}">
              <a16:creationId xmlns:a16="http://schemas.microsoft.com/office/drawing/2014/main" id="{2F89D570-0FFF-4722-B11B-0A1CB70933AE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3" name="Rectangle 1382">
          <a:extLst>
            <a:ext uri="{FF2B5EF4-FFF2-40B4-BE49-F238E27FC236}">
              <a16:creationId xmlns:a16="http://schemas.microsoft.com/office/drawing/2014/main" id="{54836BE4-6C3B-452E-A894-8603693B316B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4" name="Rectangle 1383">
          <a:extLst>
            <a:ext uri="{FF2B5EF4-FFF2-40B4-BE49-F238E27FC236}">
              <a16:creationId xmlns:a16="http://schemas.microsoft.com/office/drawing/2014/main" id="{9399A489-B7A2-4EAE-BEC3-EE5D5AE01671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5" name="Rectangle 1384">
          <a:extLst>
            <a:ext uri="{FF2B5EF4-FFF2-40B4-BE49-F238E27FC236}">
              <a16:creationId xmlns:a16="http://schemas.microsoft.com/office/drawing/2014/main" id="{68B37189-E00F-44C4-B059-159C118AA083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6" name="Rectangle 1385">
          <a:extLst>
            <a:ext uri="{FF2B5EF4-FFF2-40B4-BE49-F238E27FC236}">
              <a16:creationId xmlns:a16="http://schemas.microsoft.com/office/drawing/2014/main" id="{88A7D607-7A39-4007-8C18-D188F592B3E0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7" name="Rectangle 1386">
          <a:extLst>
            <a:ext uri="{FF2B5EF4-FFF2-40B4-BE49-F238E27FC236}">
              <a16:creationId xmlns:a16="http://schemas.microsoft.com/office/drawing/2014/main" id="{271E4594-35BC-441F-9905-30BDF6AA2C72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48</xdr:col>
      <xdr:colOff>0</xdr:colOff>
      <xdr:row>161</xdr:row>
      <xdr:rowOff>114300</xdr:rowOff>
    </xdr:from>
    <xdr:to>
      <xdr:col>63</xdr:col>
      <xdr:colOff>371475</xdr:colOff>
      <xdr:row>163</xdr:row>
      <xdr:rowOff>142875</xdr:rowOff>
    </xdr:to>
    <xdr:sp macro="" textlink="">
      <xdr:nvSpPr>
        <xdr:cNvPr id="1138" name="Rectangle 1387">
          <a:extLst>
            <a:ext uri="{FF2B5EF4-FFF2-40B4-BE49-F238E27FC236}">
              <a16:creationId xmlns:a16="http://schemas.microsoft.com/office/drawing/2014/main" id="{86F6A650-68C0-4E1D-BA70-6513943DA7EB}"/>
            </a:ext>
          </a:extLst>
        </xdr:cNvPr>
        <xdr:cNvSpPr>
          <a:spLocks noChangeArrowheads="1"/>
        </xdr:cNvSpPr>
      </xdr:nvSpPr>
      <xdr:spPr bwMode="auto">
        <a:xfrm>
          <a:off x="187452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39" name="Rectangle 1388">
          <a:extLst>
            <a:ext uri="{FF2B5EF4-FFF2-40B4-BE49-F238E27FC236}">
              <a16:creationId xmlns:a16="http://schemas.microsoft.com/office/drawing/2014/main" id="{9E3A478E-4A4A-4EBA-B2AD-2DF1947B6E3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0" name="Rectangle 1389">
          <a:extLst>
            <a:ext uri="{FF2B5EF4-FFF2-40B4-BE49-F238E27FC236}">
              <a16:creationId xmlns:a16="http://schemas.microsoft.com/office/drawing/2014/main" id="{F30897A5-D943-4E99-80C8-B10A28D9C52A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1" name="Rectangle 1390">
          <a:extLst>
            <a:ext uri="{FF2B5EF4-FFF2-40B4-BE49-F238E27FC236}">
              <a16:creationId xmlns:a16="http://schemas.microsoft.com/office/drawing/2014/main" id="{7B01549E-108B-448E-B27F-E17D7FCC0C5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2" name="Rectangle 1391">
          <a:extLst>
            <a:ext uri="{FF2B5EF4-FFF2-40B4-BE49-F238E27FC236}">
              <a16:creationId xmlns:a16="http://schemas.microsoft.com/office/drawing/2014/main" id="{37A397F3-615C-4318-AB03-2416FA964A8B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3" name="Rectangle 1392">
          <a:extLst>
            <a:ext uri="{FF2B5EF4-FFF2-40B4-BE49-F238E27FC236}">
              <a16:creationId xmlns:a16="http://schemas.microsoft.com/office/drawing/2014/main" id="{203D71B4-A20E-4B99-B9A8-22FABD61229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4" name="Rectangle 1393">
          <a:extLst>
            <a:ext uri="{FF2B5EF4-FFF2-40B4-BE49-F238E27FC236}">
              <a16:creationId xmlns:a16="http://schemas.microsoft.com/office/drawing/2014/main" id="{32558BF6-09F4-42B4-ADE7-9969F2E4C13A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5" name="Rectangle 1394">
          <a:extLst>
            <a:ext uri="{FF2B5EF4-FFF2-40B4-BE49-F238E27FC236}">
              <a16:creationId xmlns:a16="http://schemas.microsoft.com/office/drawing/2014/main" id="{2348B0EF-3BDC-4D7F-AC32-3EBE5751187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46" name="Rectangle 1395">
          <a:extLst>
            <a:ext uri="{FF2B5EF4-FFF2-40B4-BE49-F238E27FC236}">
              <a16:creationId xmlns:a16="http://schemas.microsoft.com/office/drawing/2014/main" id="{29DAB111-1E96-4D0C-8AC6-1A6026CB3994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7" name="Rectangle 1396">
          <a:extLst>
            <a:ext uri="{FF2B5EF4-FFF2-40B4-BE49-F238E27FC236}">
              <a16:creationId xmlns:a16="http://schemas.microsoft.com/office/drawing/2014/main" id="{677EECF3-DB16-4362-AC77-1D7BECF3E7E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48" name="Rectangle 1397">
          <a:extLst>
            <a:ext uri="{FF2B5EF4-FFF2-40B4-BE49-F238E27FC236}">
              <a16:creationId xmlns:a16="http://schemas.microsoft.com/office/drawing/2014/main" id="{E39A27EC-15C5-4153-B9F2-C261B3AE6F8F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9" name="Rectangle 1398">
          <a:extLst>
            <a:ext uri="{FF2B5EF4-FFF2-40B4-BE49-F238E27FC236}">
              <a16:creationId xmlns:a16="http://schemas.microsoft.com/office/drawing/2014/main" id="{0927D0F1-F7E8-401A-9A6E-8E6F047980D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50" name="Rectangle 1399">
          <a:extLst>
            <a:ext uri="{FF2B5EF4-FFF2-40B4-BE49-F238E27FC236}">
              <a16:creationId xmlns:a16="http://schemas.microsoft.com/office/drawing/2014/main" id="{26DFF2D7-30A2-4B25-B6C8-895677E3CE4C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1" name="Rectangle 1400">
          <a:extLst>
            <a:ext uri="{FF2B5EF4-FFF2-40B4-BE49-F238E27FC236}">
              <a16:creationId xmlns:a16="http://schemas.microsoft.com/office/drawing/2014/main" id="{B0919A77-E524-4D7F-BFD8-A6B3A51B0A5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2" name="Rectangle 1401">
          <a:extLst>
            <a:ext uri="{FF2B5EF4-FFF2-40B4-BE49-F238E27FC236}">
              <a16:creationId xmlns:a16="http://schemas.microsoft.com/office/drawing/2014/main" id="{934423B1-14F8-4C57-8784-578BB3AC4CA2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3" name="Rectangle 1402">
          <a:extLst>
            <a:ext uri="{FF2B5EF4-FFF2-40B4-BE49-F238E27FC236}">
              <a16:creationId xmlns:a16="http://schemas.microsoft.com/office/drawing/2014/main" id="{114737D2-81A8-4839-BD09-DDC17B3BD01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4" name="Rectangle 1403">
          <a:extLst>
            <a:ext uri="{FF2B5EF4-FFF2-40B4-BE49-F238E27FC236}">
              <a16:creationId xmlns:a16="http://schemas.microsoft.com/office/drawing/2014/main" id="{2DEB15E2-B438-4FA3-BA8C-631DC2FAD8B9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5" name="Rectangle 1404">
          <a:extLst>
            <a:ext uri="{FF2B5EF4-FFF2-40B4-BE49-F238E27FC236}">
              <a16:creationId xmlns:a16="http://schemas.microsoft.com/office/drawing/2014/main" id="{6B07512B-DAFC-4036-A325-D97DDEC5D81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6" name="Rectangle 1405">
          <a:extLst>
            <a:ext uri="{FF2B5EF4-FFF2-40B4-BE49-F238E27FC236}">
              <a16:creationId xmlns:a16="http://schemas.microsoft.com/office/drawing/2014/main" id="{4200DA22-5E64-4CF8-B753-39C62440323C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7" name="Rectangle 1406">
          <a:extLst>
            <a:ext uri="{FF2B5EF4-FFF2-40B4-BE49-F238E27FC236}">
              <a16:creationId xmlns:a16="http://schemas.microsoft.com/office/drawing/2014/main" id="{477C69F5-8CAE-40F5-AD2B-691438FB91A2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58" name="Rectangle 1407">
          <a:extLst>
            <a:ext uri="{FF2B5EF4-FFF2-40B4-BE49-F238E27FC236}">
              <a16:creationId xmlns:a16="http://schemas.microsoft.com/office/drawing/2014/main" id="{9D5ECBFD-8829-4EE7-88D2-FE0271E39C22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59" name="Rectangle 1408">
          <a:extLst>
            <a:ext uri="{FF2B5EF4-FFF2-40B4-BE49-F238E27FC236}">
              <a16:creationId xmlns:a16="http://schemas.microsoft.com/office/drawing/2014/main" id="{2F63D87F-5E20-4BFF-B85E-1C85B44D8A75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60" name="Rectangle 1409">
          <a:extLst>
            <a:ext uri="{FF2B5EF4-FFF2-40B4-BE49-F238E27FC236}">
              <a16:creationId xmlns:a16="http://schemas.microsoft.com/office/drawing/2014/main" id="{CA14E288-03EA-4BBB-8420-C55B95F81A63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161" name="Rectangle 1410">
          <a:extLst>
            <a:ext uri="{FF2B5EF4-FFF2-40B4-BE49-F238E27FC236}">
              <a16:creationId xmlns:a16="http://schemas.microsoft.com/office/drawing/2014/main" id="{7403D8B1-B097-4D8C-B915-948F20DE3709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2" name="Rectangle 1411">
          <a:extLst>
            <a:ext uri="{FF2B5EF4-FFF2-40B4-BE49-F238E27FC236}">
              <a16:creationId xmlns:a16="http://schemas.microsoft.com/office/drawing/2014/main" id="{DB009E2F-FA61-4F16-A026-10D7F378EA2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3" name="Rectangle 1412">
          <a:extLst>
            <a:ext uri="{FF2B5EF4-FFF2-40B4-BE49-F238E27FC236}">
              <a16:creationId xmlns:a16="http://schemas.microsoft.com/office/drawing/2014/main" id="{40655333-9387-4883-ABCD-674920B998BA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4" name="Rectangle 1413">
          <a:extLst>
            <a:ext uri="{FF2B5EF4-FFF2-40B4-BE49-F238E27FC236}">
              <a16:creationId xmlns:a16="http://schemas.microsoft.com/office/drawing/2014/main" id="{9BB3C457-C7F4-4977-84A7-0482625F9331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5" name="Rectangle 1414">
          <a:extLst>
            <a:ext uri="{FF2B5EF4-FFF2-40B4-BE49-F238E27FC236}">
              <a16:creationId xmlns:a16="http://schemas.microsoft.com/office/drawing/2014/main" id="{A76AFACB-052E-4110-A81E-D26C0BE092ED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6" name="Rectangle 1415">
          <a:extLst>
            <a:ext uri="{FF2B5EF4-FFF2-40B4-BE49-F238E27FC236}">
              <a16:creationId xmlns:a16="http://schemas.microsoft.com/office/drawing/2014/main" id="{0095BC63-F214-4A2F-B763-F808A951FCCD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7" name="Rectangle 1416">
          <a:extLst>
            <a:ext uri="{FF2B5EF4-FFF2-40B4-BE49-F238E27FC236}">
              <a16:creationId xmlns:a16="http://schemas.microsoft.com/office/drawing/2014/main" id="{44EEF7AA-4D6C-420E-8FC0-CCFA731C557C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8" name="Rectangle 1417">
          <a:extLst>
            <a:ext uri="{FF2B5EF4-FFF2-40B4-BE49-F238E27FC236}">
              <a16:creationId xmlns:a16="http://schemas.microsoft.com/office/drawing/2014/main" id="{571196A9-1093-44D3-8E69-12181625A6D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69" name="Rectangle 1418">
          <a:extLst>
            <a:ext uri="{FF2B5EF4-FFF2-40B4-BE49-F238E27FC236}">
              <a16:creationId xmlns:a16="http://schemas.microsoft.com/office/drawing/2014/main" id="{28365CE6-A016-4FF6-90D0-D7153A215661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0" name="Rectangle 1419">
          <a:extLst>
            <a:ext uri="{FF2B5EF4-FFF2-40B4-BE49-F238E27FC236}">
              <a16:creationId xmlns:a16="http://schemas.microsoft.com/office/drawing/2014/main" id="{55889342-E19E-4B2A-BC1F-C2728E08C50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71" name="Rectangle 1420">
          <a:extLst>
            <a:ext uri="{FF2B5EF4-FFF2-40B4-BE49-F238E27FC236}">
              <a16:creationId xmlns:a16="http://schemas.microsoft.com/office/drawing/2014/main" id="{F549F88D-9BF8-4BA3-B7CE-ED6C70E530BD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2" name="Rectangle 1421">
          <a:extLst>
            <a:ext uri="{FF2B5EF4-FFF2-40B4-BE49-F238E27FC236}">
              <a16:creationId xmlns:a16="http://schemas.microsoft.com/office/drawing/2014/main" id="{644183A7-2AB5-4035-B538-78919732E60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73" name="Rectangle 1422">
          <a:extLst>
            <a:ext uri="{FF2B5EF4-FFF2-40B4-BE49-F238E27FC236}">
              <a16:creationId xmlns:a16="http://schemas.microsoft.com/office/drawing/2014/main" id="{721FC236-AD59-4E3A-A007-9245A7F579CD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4" name="Rectangle 1423">
          <a:extLst>
            <a:ext uri="{FF2B5EF4-FFF2-40B4-BE49-F238E27FC236}">
              <a16:creationId xmlns:a16="http://schemas.microsoft.com/office/drawing/2014/main" id="{D6CAC6FD-AFBC-469E-9874-0AD6124BF7F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5" name="Rectangle 1424">
          <a:extLst>
            <a:ext uri="{FF2B5EF4-FFF2-40B4-BE49-F238E27FC236}">
              <a16:creationId xmlns:a16="http://schemas.microsoft.com/office/drawing/2014/main" id="{715F4222-0CC2-459E-8476-81FB0B5A97D1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6" name="Rectangle 1425">
          <a:extLst>
            <a:ext uri="{FF2B5EF4-FFF2-40B4-BE49-F238E27FC236}">
              <a16:creationId xmlns:a16="http://schemas.microsoft.com/office/drawing/2014/main" id="{1A15A02F-BCFE-4C80-9478-EDCFD241149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7" name="Rectangle 1426">
          <a:extLst>
            <a:ext uri="{FF2B5EF4-FFF2-40B4-BE49-F238E27FC236}">
              <a16:creationId xmlns:a16="http://schemas.microsoft.com/office/drawing/2014/main" id="{29B6414C-1D6D-4B58-9D2B-A7018A230370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8" name="Rectangle 1427">
          <a:extLst>
            <a:ext uri="{FF2B5EF4-FFF2-40B4-BE49-F238E27FC236}">
              <a16:creationId xmlns:a16="http://schemas.microsoft.com/office/drawing/2014/main" id="{D7F43107-65E0-48B5-8C5D-2B1CF7234E7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9" name="Rectangle 1428">
          <a:extLst>
            <a:ext uri="{FF2B5EF4-FFF2-40B4-BE49-F238E27FC236}">
              <a16:creationId xmlns:a16="http://schemas.microsoft.com/office/drawing/2014/main" id="{E9DFF0DC-B558-4280-9AF2-6DF9F9188D99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0" name="Rectangle 1429">
          <a:extLst>
            <a:ext uri="{FF2B5EF4-FFF2-40B4-BE49-F238E27FC236}">
              <a16:creationId xmlns:a16="http://schemas.microsoft.com/office/drawing/2014/main" id="{FD15B5DE-9FCC-40CB-9334-AEF7DA36BCE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1" name="Rectangle 1430">
          <a:extLst>
            <a:ext uri="{FF2B5EF4-FFF2-40B4-BE49-F238E27FC236}">
              <a16:creationId xmlns:a16="http://schemas.microsoft.com/office/drawing/2014/main" id="{55BF833D-E352-4D62-B1A0-67AAF928A7FF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2" name="Rectangle 1431">
          <a:extLst>
            <a:ext uri="{FF2B5EF4-FFF2-40B4-BE49-F238E27FC236}">
              <a16:creationId xmlns:a16="http://schemas.microsoft.com/office/drawing/2014/main" id="{2E0E2565-46E5-4B36-BF7D-62FC6D6031A2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3" name="Rectangle 1432">
          <a:extLst>
            <a:ext uri="{FF2B5EF4-FFF2-40B4-BE49-F238E27FC236}">
              <a16:creationId xmlns:a16="http://schemas.microsoft.com/office/drawing/2014/main" id="{F8EC4590-0A65-4A2F-8E28-1E729CBA6455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184" name="Rectangle 1433">
          <a:extLst>
            <a:ext uri="{FF2B5EF4-FFF2-40B4-BE49-F238E27FC236}">
              <a16:creationId xmlns:a16="http://schemas.microsoft.com/office/drawing/2014/main" id="{581C27CA-75C9-4C43-A898-5992A80F12F0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5" name="Rectangle 1434">
          <a:extLst>
            <a:ext uri="{FF2B5EF4-FFF2-40B4-BE49-F238E27FC236}">
              <a16:creationId xmlns:a16="http://schemas.microsoft.com/office/drawing/2014/main" id="{D5ECBC22-87B4-4AF9-8FEE-148B558BF74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86" name="Rectangle 1435">
          <a:extLst>
            <a:ext uri="{FF2B5EF4-FFF2-40B4-BE49-F238E27FC236}">
              <a16:creationId xmlns:a16="http://schemas.microsoft.com/office/drawing/2014/main" id="{D591DBBF-B552-4BCB-90E7-939419177EE0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7" name="Rectangle 1436">
          <a:extLst>
            <a:ext uri="{FF2B5EF4-FFF2-40B4-BE49-F238E27FC236}">
              <a16:creationId xmlns:a16="http://schemas.microsoft.com/office/drawing/2014/main" id="{8F224B30-4A34-4908-A8E8-7170802A862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88" name="Rectangle 1437">
          <a:extLst>
            <a:ext uri="{FF2B5EF4-FFF2-40B4-BE49-F238E27FC236}">
              <a16:creationId xmlns:a16="http://schemas.microsoft.com/office/drawing/2014/main" id="{118B2100-C928-43B8-9794-DE1A3E50055F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9" name="Rectangle 1438">
          <a:extLst>
            <a:ext uri="{FF2B5EF4-FFF2-40B4-BE49-F238E27FC236}">
              <a16:creationId xmlns:a16="http://schemas.microsoft.com/office/drawing/2014/main" id="{0F1DCFE4-74A4-4DE1-B238-6E952ED869E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90" name="Rectangle 1439">
          <a:extLst>
            <a:ext uri="{FF2B5EF4-FFF2-40B4-BE49-F238E27FC236}">
              <a16:creationId xmlns:a16="http://schemas.microsoft.com/office/drawing/2014/main" id="{59EB6D20-8D68-4DA1-80DF-2A758450979E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1" name="Rectangle 1440">
          <a:extLst>
            <a:ext uri="{FF2B5EF4-FFF2-40B4-BE49-F238E27FC236}">
              <a16:creationId xmlns:a16="http://schemas.microsoft.com/office/drawing/2014/main" id="{A6A7A8FF-2431-4BD3-8899-02B96C49B622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2" name="Rectangle 1441">
          <a:extLst>
            <a:ext uri="{FF2B5EF4-FFF2-40B4-BE49-F238E27FC236}">
              <a16:creationId xmlns:a16="http://schemas.microsoft.com/office/drawing/2014/main" id="{B8CB01B3-EEF9-41B9-8D37-7541E55AEAD9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3" name="Rectangle 1442">
          <a:extLst>
            <a:ext uri="{FF2B5EF4-FFF2-40B4-BE49-F238E27FC236}">
              <a16:creationId xmlns:a16="http://schemas.microsoft.com/office/drawing/2014/main" id="{292339A5-3064-40EA-833A-5926B467BA8E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4" name="Rectangle 1443">
          <a:extLst>
            <a:ext uri="{FF2B5EF4-FFF2-40B4-BE49-F238E27FC236}">
              <a16:creationId xmlns:a16="http://schemas.microsoft.com/office/drawing/2014/main" id="{56F3B22E-0FA2-46C6-B7BB-E96140BE6D44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5" name="Rectangle 1444">
          <a:extLst>
            <a:ext uri="{FF2B5EF4-FFF2-40B4-BE49-F238E27FC236}">
              <a16:creationId xmlns:a16="http://schemas.microsoft.com/office/drawing/2014/main" id="{EDC3E21A-900D-4FAC-ABFB-528A86BDC48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6" name="Rectangle 1445">
          <a:extLst>
            <a:ext uri="{FF2B5EF4-FFF2-40B4-BE49-F238E27FC236}">
              <a16:creationId xmlns:a16="http://schemas.microsoft.com/office/drawing/2014/main" id="{D5AE4ABC-5AA9-4E44-8742-68BDD57C1F7E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7" name="Rectangle 1446">
          <a:extLst>
            <a:ext uri="{FF2B5EF4-FFF2-40B4-BE49-F238E27FC236}">
              <a16:creationId xmlns:a16="http://schemas.microsoft.com/office/drawing/2014/main" id="{5B53E9EA-BEF3-4726-A072-A315FDBEC11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98" name="Rectangle 1447">
          <a:extLst>
            <a:ext uri="{FF2B5EF4-FFF2-40B4-BE49-F238E27FC236}">
              <a16:creationId xmlns:a16="http://schemas.microsoft.com/office/drawing/2014/main" id="{B02730DD-302E-4A95-B055-B61C68A7A3EA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9" name="Rectangle 1448">
          <a:extLst>
            <a:ext uri="{FF2B5EF4-FFF2-40B4-BE49-F238E27FC236}">
              <a16:creationId xmlns:a16="http://schemas.microsoft.com/office/drawing/2014/main" id="{90CFB37E-FAEA-4739-918B-CA17FE1AEBAD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00" name="Rectangle 1449">
          <a:extLst>
            <a:ext uri="{FF2B5EF4-FFF2-40B4-BE49-F238E27FC236}">
              <a16:creationId xmlns:a16="http://schemas.microsoft.com/office/drawing/2014/main" id="{8078CAE4-0F8D-4156-BCF9-BE608CF8C852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1" name="Rectangle 1450">
          <a:extLst>
            <a:ext uri="{FF2B5EF4-FFF2-40B4-BE49-F238E27FC236}">
              <a16:creationId xmlns:a16="http://schemas.microsoft.com/office/drawing/2014/main" id="{3D0BFF28-DC1E-4A4E-990E-AA3CEEE6766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02" name="Rectangle 1451">
          <a:extLst>
            <a:ext uri="{FF2B5EF4-FFF2-40B4-BE49-F238E27FC236}">
              <a16:creationId xmlns:a16="http://schemas.microsoft.com/office/drawing/2014/main" id="{9FD1A1A9-8802-4520-BACF-82594611C146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3" name="Rectangle 1452">
          <a:extLst>
            <a:ext uri="{FF2B5EF4-FFF2-40B4-BE49-F238E27FC236}">
              <a16:creationId xmlns:a16="http://schemas.microsoft.com/office/drawing/2014/main" id="{B7848711-CF89-4DA4-AD0B-01B674E21A7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4" name="Rectangle 1453">
          <a:extLst>
            <a:ext uri="{FF2B5EF4-FFF2-40B4-BE49-F238E27FC236}">
              <a16:creationId xmlns:a16="http://schemas.microsoft.com/office/drawing/2014/main" id="{D48162FF-AB49-4559-B717-98DCE41C32EF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5" name="Rectangle 1454">
          <a:extLst>
            <a:ext uri="{FF2B5EF4-FFF2-40B4-BE49-F238E27FC236}">
              <a16:creationId xmlns:a16="http://schemas.microsoft.com/office/drawing/2014/main" id="{94C9B206-A7B3-4045-A48B-2AF5BAC8941D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6" name="Rectangle 1455">
          <a:extLst>
            <a:ext uri="{FF2B5EF4-FFF2-40B4-BE49-F238E27FC236}">
              <a16:creationId xmlns:a16="http://schemas.microsoft.com/office/drawing/2014/main" id="{E06B7EFF-DB13-484A-9230-456C23413005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207" name="Rectangle 1456">
          <a:extLst>
            <a:ext uri="{FF2B5EF4-FFF2-40B4-BE49-F238E27FC236}">
              <a16:creationId xmlns:a16="http://schemas.microsoft.com/office/drawing/2014/main" id="{19F6E095-C217-4BAE-819C-EDCDB32FBF6E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8" name="Rectangle 1457">
          <a:extLst>
            <a:ext uri="{FF2B5EF4-FFF2-40B4-BE49-F238E27FC236}">
              <a16:creationId xmlns:a16="http://schemas.microsoft.com/office/drawing/2014/main" id="{769EEE29-8AC7-4E35-90BF-484ACBA3AE32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09" name="Rectangle 1458">
          <a:extLst>
            <a:ext uri="{FF2B5EF4-FFF2-40B4-BE49-F238E27FC236}">
              <a16:creationId xmlns:a16="http://schemas.microsoft.com/office/drawing/2014/main" id="{0F89B493-8945-4B71-AE12-F036379B9B38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0" name="Rectangle 1459">
          <a:extLst>
            <a:ext uri="{FF2B5EF4-FFF2-40B4-BE49-F238E27FC236}">
              <a16:creationId xmlns:a16="http://schemas.microsoft.com/office/drawing/2014/main" id="{6C6D6800-69D4-477F-8111-DD825AA03FDE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11" name="Rectangle 1460">
          <a:extLst>
            <a:ext uri="{FF2B5EF4-FFF2-40B4-BE49-F238E27FC236}">
              <a16:creationId xmlns:a16="http://schemas.microsoft.com/office/drawing/2014/main" id="{42FE2280-15AA-4E36-8C4C-1077102FE373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2" name="Rectangle 1461">
          <a:extLst>
            <a:ext uri="{FF2B5EF4-FFF2-40B4-BE49-F238E27FC236}">
              <a16:creationId xmlns:a16="http://schemas.microsoft.com/office/drawing/2014/main" id="{331347DD-8D3F-4BB6-AC7C-3107FABCF27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13" name="Rectangle 1462">
          <a:extLst>
            <a:ext uri="{FF2B5EF4-FFF2-40B4-BE49-F238E27FC236}">
              <a16:creationId xmlns:a16="http://schemas.microsoft.com/office/drawing/2014/main" id="{F0D4D7E8-1C89-44E1-9DC2-CB2C1EF6245C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4" name="Rectangle 1463">
          <a:extLst>
            <a:ext uri="{FF2B5EF4-FFF2-40B4-BE49-F238E27FC236}">
              <a16:creationId xmlns:a16="http://schemas.microsoft.com/office/drawing/2014/main" id="{3DD202FE-6398-4DC0-93DF-CF7AFF6B3601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5" name="Rectangle 1464">
          <a:extLst>
            <a:ext uri="{FF2B5EF4-FFF2-40B4-BE49-F238E27FC236}">
              <a16:creationId xmlns:a16="http://schemas.microsoft.com/office/drawing/2014/main" id="{170545A9-9D9E-4E4D-9566-23895E812BCA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6" name="Rectangle 1465">
          <a:extLst>
            <a:ext uri="{FF2B5EF4-FFF2-40B4-BE49-F238E27FC236}">
              <a16:creationId xmlns:a16="http://schemas.microsoft.com/office/drawing/2014/main" id="{05458461-8404-4B8B-8FB6-D0C471960FC7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7" name="Rectangle 1466">
          <a:extLst>
            <a:ext uri="{FF2B5EF4-FFF2-40B4-BE49-F238E27FC236}">
              <a16:creationId xmlns:a16="http://schemas.microsoft.com/office/drawing/2014/main" id="{35229655-ADE7-4789-8BDD-58A438C5F00A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8" name="Rectangle 1467">
          <a:extLst>
            <a:ext uri="{FF2B5EF4-FFF2-40B4-BE49-F238E27FC236}">
              <a16:creationId xmlns:a16="http://schemas.microsoft.com/office/drawing/2014/main" id="{919A9E8B-DAD4-44DB-BC07-B9B50B0DD96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9" name="Rectangle 1468">
          <a:extLst>
            <a:ext uri="{FF2B5EF4-FFF2-40B4-BE49-F238E27FC236}">
              <a16:creationId xmlns:a16="http://schemas.microsoft.com/office/drawing/2014/main" id="{F2072186-582E-4DAD-80BD-3FC3F01FF63B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0" name="Rectangle 1469">
          <a:extLst>
            <a:ext uri="{FF2B5EF4-FFF2-40B4-BE49-F238E27FC236}">
              <a16:creationId xmlns:a16="http://schemas.microsoft.com/office/drawing/2014/main" id="{3375046F-699C-4BD5-91BF-5ADEB8791E1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1" name="Rectangle 1470">
          <a:extLst>
            <a:ext uri="{FF2B5EF4-FFF2-40B4-BE49-F238E27FC236}">
              <a16:creationId xmlns:a16="http://schemas.microsoft.com/office/drawing/2014/main" id="{7068E060-1858-49A3-A55F-F960AC224F38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2" name="Rectangle 1471">
          <a:extLst>
            <a:ext uri="{FF2B5EF4-FFF2-40B4-BE49-F238E27FC236}">
              <a16:creationId xmlns:a16="http://schemas.microsoft.com/office/drawing/2014/main" id="{D2CF9EDD-6A4E-4B5E-9872-C3B5C8641D2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3" name="Rectangle 1472">
          <a:extLst>
            <a:ext uri="{FF2B5EF4-FFF2-40B4-BE49-F238E27FC236}">
              <a16:creationId xmlns:a16="http://schemas.microsoft.com/office/drawing/2014/main" id="{F73A5108-9D10-455F-813E-B3271DB718C9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4" name="Rectangle 1473">
          <a:extLst>
            <a:ext uri="{FF2B5EF4-FFF2-40B4-BE49-F238E27FC236}">
              <a16:creationId xmlns:a16="http://schemas.microsoft.com/office/drawing/2014/main" id="{6D27809A-219B-4B8C-B650-8ABC542A118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5" name="Rectangle 1474">
          <a:extLst>
            <a:ext uri="{FF2B5EF4-FFF2-40B4-BE49-F238E27FC236}">
              <a16:creationId xmlns:a16="http://schemas.microsoft.com/office/drawing/2014/main" id="{73C0A3E5-0ADD-404E-96D7-7428F7278072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6" name="Rectangle 1475">
          <a:extLst>
            <a:ext uri="{FF2B5EF4-FFF2-40B4-BE49-F238E27FC236}">
              <a16:creationId xmlns:a16="http://schemas.microsoft.com/office/drawing/2014/main" id="{62B2E391-11C6-483C-8169-2B50BB507570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7" name="Rectangle 1476">
          <a:extLst>
            <a:ext uri="{FF2B5EF4-FFF2-40B4-BE49-F238E27FC236}">
              <a16:creationId xmlns:a16="http://schemas.microsoft.com/office/drawing/2014/main" id="{2A29C89F-C9A6-4F3F-8C2A-AEFCE1986537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8" name="Rectangle 1477">
          <a:extLst>
            <a:ext uri="{FF2B5EF4-FFF2-40B4-BE49-F238E27FC236}">
              <a16:creationId xmlns:a16="http://schemas.microsoft.com/office/drawing/2014/main" id="{F121EE32-3DDA-4959-8E9C-5F58A495A0BA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9" name="Rectangle 1478">
          <a:extLst>
            <a:ext uri="{FF2B5EF4-FFF2-40B4-BE49-F238E27FC236}">
              <a16:creationId xmlns:a16="http://schemas.microsoft.com/office/drawing/2014/main" id="{09385AD1-6FF9-4603-9789-A9DB1662A6A6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0" name="Rectangle 1479">
          <a:extLst>
            <a:ext uri="{FF2B5EF4-FFF2-40B4-BE49-F238E27FC236}">
              <a16:creationId xmlns:a16="http://schemas.microsoft.com/office/drawing/2014/main" id="{B9653AF2-2623-4B9A-88E6-06BB0D2B0A6B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1" name="Rectangle 1480">
          <a:extLst>
            <a:ext uri="{FF2B5EF4-FFF2-40B4-BE49-F238E27FC236}">
              <a16:creationId xmlns:a16="http://schemas.microsoft.com/office/drawing/2014/main" id="{FA64E1E6-005D-4C02-A876-E7FB1ABCD1E8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2" name="Rectangle 1481">
          <a:extLst>
            <a:ext uri="{FF2B5EF4-FFF2-40B4-BE49-F238E27FC236}">
              <a16:creationId xmlns:a16="http://schemas.microsoft.com/office/drawing/2014/main" id="{535BCEC1-E775-4ECE-8E48-453EC278F6BB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3" name="Rectangle 1482">
          <a:extLst>
            <a:ext uri="{FF2B5EF4-FFF2-40B4-BE49-F238E27FC236}">
              <a16:creationId xmlns:a16="http://schemas.microsoft.com/office/drawing/2014/main" id="{9EB0FCB1-B1A1-495D-894C-6C5B833B5227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4" name="Rectangle 1483">
          <a:extLst>
            <a:ext uri="{FF2B5EF4-FFF2-40B4-BE49-F238E27FC236}">
              <a16:creationId xmlns:a16="http://schemas.microsoft.com/office/drawing/2014/main" id="{9139E598-338E-4312-BD2A-16E70FAB9AA8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5" name="Rectangle 1484">
          <a:extLst>
            <a:ext uri="{FF2B5EF4-FFF2-40B4-BE49-F238E27FC236}">
              <a16:creationId xmlns:a16="http://schemas.microsoft.com/office/drawing/2014/main" id="{853E9932-F894-453B-982A-3497AE6F8650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6" name="Rectangle 1485">
          <a:extLst>
            <a:ext uri="{FF2B5EF4-FFF2-40B4-BE49-F238E27FC236}">
              <a16:creationId xmlns:a16="http://schemas.microsoft.com/office/drawing/2014/main" id="{B3430A05-4ED7-48B4-B039-1249708EF7F6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7" name="Rectangle 1486">
          <a:extLst>
            <a:ext uri="{FF2B5EF4-FFF2-40B4-BE49-F238E27FC236}">
              <a16:creationId xmlns:a16="http://schemas.microsoft.com/office/drawing/2014/main" id="{2B8A277B-D7F5-4C6B-8998-C155A80F6AE9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8" name="Rectangle 1487">
          <a:extLst>
            <a:ext uri="{FF2B5EF4-FFF2-40B4-BE49-F238E27FC236}">
              <a16:creationId xmlns:a16="http://schemas.microsoft.com/office/drawing/2014/main" id="{1608E70B-3E71-4DCF-AEC8-B39AE6A152AC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9" name="Rectangle 1488">
          <a:extLst>
            <a:ext uri="{FF2B5EF4-FFF2-40B4-BE49-F238E27FC236}">
              <a16:creationId xmlns:a16="http://schemas.microsoft.com/office/drawing/2014/main" id="{D08643D7-1C10-4549-AC04-22213149A1AF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0" name="Rectangle 1489">
          <a:extLst>
            <a:ext uri="{FF2B5EF4-FFF2-40B4-BE49-F238E27FC236}">
              <a16:creationId xmlns:a16="http://schemas.microsoft.com/office/drawing/2014/main" id="{D7E04AE3-C4A3-414C-BEB3-78BC3AB620A2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1" name="Rectangle 1490">
          <a:extLst>
            <a:ext uri="{FF2B5EF4-FFF2-40B4-BE49-F238E27FC236}">
              <a16:creationId xmlns:a16="http://schemas.microsoft.com/office/drawing/2014/main" id="{C42D9F1B-7091-4DAD-92DE-D9DA25EB209A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2" name="Rectangle 1491">
          <a:extLst>
            <a:ext uri="{FF2B5EF4-FFF2-40B4-BE49-F238E27FC236}">
              <a16:creationId xmlns:a16="http://schemas.microsoft.com/office/drawing/2014/main" id="{99A9A894-92FD-43D4-ABD4-C104C4740725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3" name="Rectangle 1492">
          <a:extLst>
            <a:ext uri="{FF2B5EF4-FFF2-40B4-BE49-F238E27FC236}">
              <a16:creationId xmlns:a16="http://schemas.microsoft.com/office/drawing/2014/main" id="{E14BB7A8-F797-4EFD-AFB4-3ECA6D57FA65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4" name="Rectangle 1493">
          <a:extLst>
            <a:ext uri="{FF2B5EF4-FFF2-40B4-BE49-F238E27FC236}">
              <a16:creationId xmlns:a16="http://schemas.microsoft.com/office/drawing/2014/main" id="{08EE5538-F469-4B22-8DDA-18D6760914F8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5" name="Rectangle 1494">
          <a:extLst>
            <a:ext uri="{FF2B5EF4-FFF2-40B4-BE49-F238E27FC236}">
              <a16:creationId xmlns:a16="http://schemas.microsoft.com/office/drawing/2014/main" id="{5E637505-E940-48DA-BD47-7CC3640CD69F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6" name="Rectangle 1495">
          <a:extLst>
            <a:ext uri="{FF2B5EF4-FFF2-40B4-BE49-F238E27FC236}">
              <a16:creationId xmlns:a16="http://schemas.microsoft.com/office/drawing/2014/main" id="{5197CCA9-C5F3-441E-88D9-920EFFF3A6A2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7" name="Rectangle 1496">
          <a:extLst>
            <a:ext uri="{FF2B5EF4-FFF2-40B4-BE49-F238E27FC236}">
              <a16:creationId xmlns:a16="http://schemas.microsoft.com/office/drawing/2014/main" id="{56BE6736-4574-4935-B3DB-B6DC07366011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8" name="Rectangle 1497">
          <a:extLst>
            <a:ext uri="{FF2B5EF4-FFF2-40B4-BE49-F238E27FC236}">
              <a16:creationId xmlns:a16="http://schemas.microsoft.com/office/drawing/2014/main" id="{19F70C12-2966-442B-9586-E92FE9ED3346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9" name="Rectangle 1498">
          <a:extLst>
            <a:ext uri="{FF2B5EF4-FFF2-40B4-BE49-F238E27FC236}">
              <a16:creationId xmlns:a16="http://schemas.microsoft.com/office/drawing/2014/main" id="{E19AB257-9C48-4B19-AE5E-76464E7D66BC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0" name="Rectangle 1499">
          <a:extLst>
            <a:ext uri="{FF2B5EF4-FFF2-40B4-BE49-F238E27FC236}">
              <a16:creationId xmlns:a16="http://schemas.microsoft.com/office/drawing/2014/main" id="{34ADEC64-2CB0-4758-8B92-42BF07527FF0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1" name="Rectangle 1500">
          <a:extLst>
            <a:ext uri="{FF2B5EF4-FFF2-40B4-BE49-F238E27FC236}">
              <a16:creationId xmlns:a16="http://schemas.microsoft.com/office/drawing/2014/main" id="{9D033E35-BD0C-4E06-B6EB-D376797B784B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2" name="Rectangle 1501">
          <a:extLst>
            <a:ext uri="{FF2B5EF4-FFF2-40B4-BE49-F238E27FC236}">
              <a16:creationId xmlns:a16="http://schemas.microsoft.com/office/drawing/2014/main" id="{DF8C6797-148A-46A8-AD7F-88A735F83564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3" name="Rectangle 1502">
          <a:extLst>
            <a:ext uri="{FF2B5EF4-FFF2-40B4-BE49-F238E27FC236}">
              <a16:creationId xmlns:a16="http://schemas.microsoft.com/office/drawing/2014/main" id="{8401CE63-28C9-471D-9605-7EE8A9910ED8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4" name="Rectangle 1503">
          <a:extLst>
            <a:ext uri="{FF2B5EF4-FFF2-40B4-BE49-F238E27FC236}">
              <a16:creationId xmlns:a16="http://schemas.microsoft.com/office/drawing/2014/main" id="{2ABB6966-9DD3-4377-9C0E-B2757E27566E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5" name="Rectangle 1504">
          <a:extLst>
            <a:ext uri="{FF2B5EF4-FFF2-40B4-BE49-F238E27FC236}">
              <a16:creationId xmlns:a16="http://schemas.microsoft.com/office/drawing/2014/main" id="{34C54E3E-A6E2-4CB0-B74B-16D33147624F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6" name="Rectangle 1505">
          <a:extLst>
            <a:ext uri="{FF2B5EF4-FFF2-40B4-BE49-F238E27FC236}">
              <a16:creationId xmlns:a16="http://schemas.microsoft.com/office/drawing/2014/main" id="{42307239-37CF-4170-A8E6-3C1D909EE7CB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7" name="Rectangle 1506">
          <a:extLst>
            <a:ext uri="{FF2B5EF4-FFF2-40B4-BE49-F238E27FC236}">
              <a16:creationId xmlns:a16="http://schemas.microsoft.com/office/drawing/2014/main" id="{417CD7FF-659F-4C3C-A2A9-9D646F4DCFC5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8" name="Rectangle 1507">
          <a:extLst>
            <a:ext uri="{FF2B5EF4-FFF2-40B4-BE49-F238E27FC236}">
              <a16:creationId xmlns:a16="http://schemas.microsoft.com/office/drawing/2014/main" id="{1EA54C88-757B-40D6-875F-15E17E294F85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9" name="Rectangle 1508">
          <a:extLst>
            <a:ext uri="{FF2B5EF4-FFF2-40B4-BE49-F238E27FC236}">
              <a16:creationId xmlns:a16="http://schemas.microsoft.com/office/drawing/2014/main" id="{B8BC4E30-5257-437B-913F-C77E5CA3D4D2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0" name="Rectangle 1509">
          <a:extLst>
            <a:ext uri="{FF2B5EF4-FFF2-40B4-BE49-F238E27FC236}">
              <a16:creationId xmlns:a16="http://schemas.microsoft.com/office/drawing/2014/main" id="{BA7E0882-2A3D-419C-BC24-3AE6F61CC41C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1" name="Rectangle 1510">
          <a:extLst>
            <a:ext uri="{FF2B5EF4-FFF2-40B4-BE49-F238E27FC236}">
              <a16:creationId xmlns:a16="http://schemas.microsoft.com/office/drawing/2014/main" id="{57F4E2F2-0E8B-42AB-A0C7-81EAE3B60634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2" name="Rectangle 1511">
          <a:extLst>
            <a:ext uri="{FF2B5EF4-FFF2-40B4-BE49-F238E27FC236}">
              <a16:creationId xmlns:a16="http://schemas.microsoft.com/office/drawing/2014/main" id="{EFCEC29A-B8AC-4E68-B300-A48A93A5FB2A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3" name="Rectangle 1512">
          <a:extLst>
            <a:ext uri="{FF2B5EF4-FFF2-40B4-BE49-F238E27FC236}">
              <a16:creationId xmlns:a16="http://schemas.microsoft.com/office/drawing/2014/main" id="{D94999B7-9580-4B75-9A89-E8D2C798CF1B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4" name="Rectangle 1513">
          <a:extLst>
            <a:ext uri="{FF2B5EF4-FFF2-40B4-BE49-F238E27FC236}">
              <a16:creationId xmlns:a16="http://schemas.microsoft.com/office/drawing/2014/main" id="{312C4F67-6BAB-4515-9AAC-50AE4192EE67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5" name="Rectangle 1514">
          <a:extLst>
            <a:ext uri="{FF2B5EF4-FFF2-40B4-BE49-F238E27FC236}">
              <a16:creationId xmlns:a16="http://schemas.microsoft.com/office/drawing/2014/main" id="{8407FD95-163B-4FE2-BD44-568D5CFA32D3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6" name="Rectangle 1515">
          <a:extLst>
            <a:ext uri="{FF2B5EF4-FFF2-40B4-BE49-F238E27FC236}">
              <a16:creationId xmlns:a16="http://schemas.microsoft.com/office/drawing/2014/main" id="{EBDAE5E9-C8AB-4E68-BDD2-D043A97C71DC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7" name="Rectangle 1516">
          <a:extLst>
            <a:ext uri="{FF2B5EF4-FFF2-40B4-BE49-F238E27FC236}">
              <a16:creationId xmlns:a16="http://schemas.microsoft.com/office/drawing/2014/main" id="{EAE0D163-4B55-45A0-B668-7BF28B60F286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8" name="Rectangle 1517">
          <a:extLst>
            <a:ext uri="{FF2B5EF4-FFF2-40B4-BE49-F238E27FC236}">
              <a16:creationId xmlns:a16="http://schemas.microsoft.com/office/drawing/2014/main" id="{7CA67E53-2059-40BB-851E-CFEF2F8BC24C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69" name="Rectangle 1518">
          <a:extLst>
            <a:ext uri="{FF2B5EF4-FFF2-40B4-BE49-F238E27FC236}">
              <a16:creationId xmlns:a16="http://schemas.microsoft.com/office/drawing/2014/main" id="{6036FFAB-1BFD-48A6-948A-C2BF9AE32E21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0" name="Rectangle 1519">
          <a:extLst>
            <a:ext uri="{FF2B5EF4-FFF2-40B4-BE49-F238E27FC236}">
              <a16:creationId xmlns:a16="http://schemas.microsoft.com/office/drawing/2014/main" id="{9F3D3797-7E5B-42CA-AAE4-1E296C6AD115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1" name="Rectangle 1520">
          <a:extLst>
            <a:ext uri="{FF2B5EF4-FFF2-40B4-BE49-F238E27FC236}">
              <a16:creationId xmlns:a16="http://schemas.microsoft.com/office/drawing/2014/main" id="{A36A57B5-5848-471D-B7AD-F05A417450B6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2" name="Rectangle 1521">
          <a:extLst>
            <a:ext uri="{FF2B5EF4-FFF2-40B4-BE49-F238E27FC236}">
              <a16:creationId xmlns:a16="http://schemas.microsoft.com/office/drawing/2014/main" id="{7B4D483F-C2C8-4AF5-9648-A20211C9AF79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3" name="Rectangle 1522">
          <a:extLst>
            <a:ext uri="{FF2B5EF4-FFF2-40B4-BE49-F238E27FC236}">
              <a16:creationId xmlns:a16="http://schemas.microsoft.com/office/drawing/2014/main" id="{9DBD922D-249C-4D75-81D4-99BD9DB2CFA7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4" name="Rectangle 1523">
          <a:extLst>
            <a:ext uri="{FF2B5EF4-FFF2-40B4-BE49-F238E27FC236}">
              <a16:creationId xmlns:a16="http://schemas.microsoft.com/office/drawing/2014/main" id="{C793A8F8-60BB-49B0-B86A-D6FE96BBB419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5" name="Rectangle 1524">
          <a:extLst>
            <a:ext uri="{FF2B5EF4-FFF2-40B4-BE49-F238E27FC236}">
              <a16:creationId xmlns:a16="http://schemas.microsoft.com/office/drawing/2014/main" id="{2305718F-7C08-4E73-9A2A-20C6091C3518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6" name="Rectangle 1525">
          <a:extLst>
            <a:ext uri="{FF2B5EF4-FFF2-40B4-BE49-F238E27FC236}">
              <a16:creationId xmlns:a16="http://schemas.microsoft.com/office/drawing/2014/main" id="{C8E7249D-2456-423E-A36C-C3469DE11B22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7" name="Rectangle 1526">
          <a:extLst>
            <a:ext uri="{FF2B5EF4-FFF2-40B4-BE49-F238E27FC236}">
              <a16:creationId xmlns:a16="http://schemas.microsoft.com/office/drawing/2014/main" id="{13A30A5F-C6A2-419A-9441-7B2A882C3903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8" name="Rectangle 1527">
          <a:extLst>
            <a:ext uri="{FF2B5EF4-FFF2-40B4-BE49-F238E27FC236}">
              <a16:creationId xmlns:a16="http://schemas.microsoft.com/office/drawing/2014/main" id="{8643D0F0-707C-4557-8F72-4B99CD86F8B9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9" name="Rectangle 1528">
          <a:extLst>
            <a:ext uri="{FF2B5EF4-FFF2-40B4-BE49-F238E27FC236}">
              <a16:creationId xmlns:a16="http://schemas.microsoft.com/office/drawing/2014/main" id="{6038D788-751B-4044-82B8-A2E4451E7653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0" name="Rectangle 1529">
          <a:extLst>
            <a:ext uri="{FF2B5EF4-FFF2-40B4-BE49-F238E27FC236}">
              <a16:creationId xmlns:a16="http://schemas.microsoft.com/office/drawing/2014/main" id="{A21EAB94-7AE3-4232-8C58-F209D4264696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1" name="Rectangle 1530">
          <a:extLst>
            <a:ext uri="{FF2B5EF4-FFF2-40B4-BE49-F238E27FC236}">
              <a16:creationId xmlns:a16="http://schemas.microsoft.com/office/drawing/2014/main" id="{EFA88996-6EE8-4AA6-A048-6B24EE88A158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2" name="Rectangle 1531">
          <a:extLst>
            <a:ext uri="{FF2B5EF4-FFF2-40B4-BE49-F238E27FC236}">
              <a16:creationId xmlns:a16="http://schemas.microsoft.com/office/drawing/2014/main" id="{1FE4BE05-82C8-4B47-9B99-993DBBFF7947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3" name="Rectangle 1532">
          <a:extLst>
            <a:ext uri="{FF2B5EF4-FFF2-40B4-BE49-F238E27FC236}">
              <a16:creationId xmlns:a16="http://schemas.microsoft.com/office/drawing/2014/main" id="{86222EFD-F266-407E-964D-BD45D33D3D41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4" name="Rectangle 1533">
          <a:extLst>
            <a:ext uri="{FF2B5EF4-FFF2-40B4-BE49-F238E27FC236}">
              <a16:creationId xmlns:a16="http://schemas.microsoft.com/office/drawing/2014/main" id="{3A6A7774-3DA5-4D96-8DD0-4CAD420C8FD8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5" name="Rectangle 1534">
          <a:extLst>
            <a:ext uri="{FF2B5EF4-FFF2-40B4-BE49-F238E27FC236}">
              <a16:creationId xmlns:a16="http://schemas.microsoft.com/office/drawing/2014/main" id="{A8531061-A04B-40B6-9E50-3F5BC5FF5039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6" name="Rectangle 1535">
          <a:extLst>
            <a:ext uri="{FF2B5EF4-FFF2-40B4-BE49-F238E27FC236}">
              <a16:creationId xmlns:a16="http://schemas.microsoft.com/office/drawing/2014/main" id="{9D2E31D0-569D-4BF0-B1CD-FBA8063813B6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7" name="Rectangle 1536">
          <a:extLst>
            <a:ext uri="{FF2B5EF4-FFF2-40B4-BE49-F238E27FC236}">
              <a16:creationId xmlns:a16="http://schemas.microsoft.com/office/drawing/2014/main" id="{33F77112-BA94-42FA-AB63-CC871E463674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8" name="Rectangle 1537">
          <a:extLst>
            <a:ext uri="{FF2B5EF4-FFF2-40B4-BE49-F238E27FC236}">
              <a16:creationId xmlns:a16="http://schemas.microsoft.com/office/drawing/2014/main" id="{8C169931-6D59-443C-B01E-9E7B2862F122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9" name="Rectangle 1538">
          <a:extLst>
            <a:ext uri="{FF2B5EF4-FFF2-40B4-BE49-F238E27FC236}">
              <a16:creationId xmlns:a16="http://schemas.microsoft.com/office/drawing/2014/main" id="{69F8D9FA-7DB0-4189-9E53-F8D86967CBFD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0" name="Rectangle 1539">
          <a:extLst>
            <a:ext uri="{FF2B5EF4-FFF2-40B4-BE49-F238E27FC236}">
              <a16:creationId xmlns:a16="http://schemas.microsoft.com/office/drawing/2014/main" id="{75B86345-26E0-48E2-9A96-3E2D3A58592D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1" name="Rectangle 1540">
          <a:extLst>
            <a:ext uri="{FF2B5EF4-FFF2-40B4-BE49-F238E27FC236}">
              <a16:creationId xmlns:a16="http://schemas.microsoft.com/office/drawing/2014/main" id="{2A92106C-5C41-4ADB-84FE-B6E0B1AF01B8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2" name="Rectangle 1541">
          <a:extLst>
            <a:ext uri="{FF2B5EF4-FFF2-40B4-BE49-F238E27FC236}">
              <a16:creationId xmlns:a16="http://schemas.microsoft.com/office/drawing/2014/main" id="{E8E23052-C0AC-4525-A3ED-A5D9B014994B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3" name="Rectangle 1542">
          <a:extLst>
            <a:ext uri="{FF2B5EF4-FFF2-40B4-BE49-F238E27FC236}">
              <a16:creationId xmlns:a16="http://schemas.microsoft.com/office/drawing/2014/main" id="{929FBA20-F023-4FDB-A576-E16E0C5C2ECE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4" name="Rectangle 1543">
          <a:extLst>
            <a:ext uri="{FF2B5EF4-FFF2-40B4-BE49-F238E27FC236}">
              <a16:creationId xmlns:a16="http://schemas.microsoft.com/office/drawing/2014/main" id="{6B2AA4F1-BAF0-48D8-9854-4AF9DFF1E457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5" name="Rectangle 1544">
          <a:extLst>
            <a:ext uri="{FF2B5EF4-FFF2-40B4-BE49-F238E27FC236}">
              <a16:creationId xmlns:a16="http://schemas.microsoft.com/office/drawing/2014/main" id="{0E875585-8934-418C-BA3A-18B77B392E02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6" name="Rectangle 1545">
          <a:extLst>
            <a:ext uri="{FF2B5EF4-FFF2-40B4-BE49-F238E27FC236}">
              <a16:creationId xmlns:a16="http://schemas.microsoft.com/office/drawing/2014/main" id="{A5732F82-BFFA-42DF-8008-BEAA544F67A4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7" name="Rectangle 1546">
          <a:extLst>
            <a:ext uri="{FF2B5EF4-FFF2-40B4-BE49-F238E27FC236}">
              <a16:creationId xmlns:a16="http://schemas.microsoft.com/office/drawing/2014/main" id="{D4A6186E-1C10-4362-8E30-34EB4C94C5C6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8" name="Rectangle 1547">
          <a:extLst>
            <a:ext uri="{FF2B5EF4-FFF2-40B4-BE49-F238E27FC236}">
              <a16:creationId xmlns:a16="http://schemas.microsoft.com/office/drawing/2014/main" id="{24654A28-C027-4563-84E7-9E65EA5E3803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9" name="Rectangle 1548">
          <a:extLst>
            <a:ext uri="{FF2B5EF4-FFF2-40B4-BE49-F238E27FC236}">
              <a16:creationId xmlns:a16="http://schemas.microsoft.com/office/drawing/2014/main" id="{949A00D5-E1D6-40CF-A0C4-1B73932D8A7C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0" name="Rectangle 1549">
          <a:extLst>
            <a:ext uri="{FF2B5EF4-FFF2-40B4-BE49-F238E27FC236}">
              <a16:creationId xmlns:a16="http://schemas.microsoft.com/office/drawing/2014/main" id="{A7752219-BE44-4989-8A44-5ABF4051D96F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1" name="Rectangle 1550">
          <a:extLst>
            <a:ext uri="{FF2B5EF4-FFF2-40B4-BE49-F238E27FC236}">
              <a16:creationId xmlns:a16="http://schemas.microsoft.com/office/drawing/2014/main" id="{08C6873B-FCBC-4A2F-A50F-EB7E7FC44BE6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2" name="Rectangle 1551">
          <a:extLst>
            <a:ext uri="{FF2B5EF4-FFF2-40B4-BE49-F238E27FC236}">
              <a16:creationId xmlns:a16="http://schemas.microsoft.com/office/drawing/2014/main" id="{F3290DD4-5013-4B4E-879F-3460F7F420FA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3" name="Rectangle 1552">
          <a:extLst>
            <a:ext uri="{FF2B5EF4-FFF2-40B4-BE49-F238E27FC236}">
              <a16:creationId xmlns:a16="http://schemas.microsoft.com/office/drawing/2014/main" id="{62AE5ED5-5993-426C-9EF9-B38C1C4C4B26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4" name="Rectangle 1553">
          <a:extLst>
            <a:ext uri="{FF2B5EF4-FFF2-40B4-BE49-F238E27FC236}">
              <a16:creationId xmlns:a16="http://schemas.microsoft.com/office/drawing/2014/main" id="{2833425C-D8CE-47FC-9C18-113C0B550372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5" name="Rectangle 1554">
          <a:extLst>
            <a:ext uri="{FF2B5EF4-FFF2-40B4-BE49-F238E27FC236}">
              <a16:creationId xmlns:a16="http://schemas.microsoft.com/office/drawing/2014/main" id="{DDCE0D03-10AF-4434-8655-21125B55E82D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6" name="Rectangle 1555">
          <a:extLst>
            <a:ext uri="{FF2B5EF4-FFF2-40B4-BE49-F238E27FC236}">
              <a16:creationId xmlns:a16="http://schemas.microsoft.com/office/drawing/2014/main" id="{8D95DC04-0902-4733-B277-83FB799C12F0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7" name="Rectangle 1556">
          <a:extLst>
            <a:ext uri="{FF2B5EF4-FFF2-40B4-BE49-F238E27FC236}">
              <a16:creationId xmlns:a16="http://schemas.microsoft.com/office/drawing/2014/main" id="{14A62082-2201-439B-88C1-0324DA757715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8" name="Rectangle 1557">
          <a:extLst>
            <a:ext uri="{FF2B5EF4-FFF2-40B4-BE49-F238E27FC236}">
              <a16:creationId xmlns:a16="http://schemas.microsoft.com/office/drawing/2014/main" id="{D857D077-5015-4143-9B59-3535E9BA043C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9" name="Rectangle 1558">
          <a:extLst>
            <a:ext uri="{FF2B5EF4-FFF2-40B4-BE49-F238E27FC236}">
              <a16:creationId xmlns:a16="http://schemas.microsoft.com/office/drawing/2014/main" id="{C630BD25-9656-4415-987B-1093895424F4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10" name="Rectangle 1559">
          <a:extLst>
            <a:ext uri="{FF2B5EF4-FFF2-40B4-BE49-F238E27FC236}">
              <a16:creationId xmlns:a16="http://schemas.microsoft.com/office/drawing/2014/main" id="{D6C52746-DE4A-4B3E-A57C-77B9875E0D08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1" name="Rectangle 1560">
          <a:extLst>
            <a:ext uri="{FF2B5EF4-FFF2-40B4-BE49-F238E27FC236}">
              <a16:creationId xmlns:a16="http://schemas.microsoft.com/office/drawing/2014/main" id="{2BCEAD93-1D5B-46EB-9B87-A88D8ECCB757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2" name="Rectangle 1561">
          <a:extLst>
            <a:ext uri="{FF2B5EF4-FFF2-40B4-BE49-F238E27FC236}">
              <a16:creationId xmlns:a16="http://schemas.microsoft.com/office/drawing/2014/main" id="{5C993529-87F0-4225-A90E-EE462FA5E0CE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3" name="Rectangle 1562">
          <a:extLst>
            <a:ext uri="{FF2B5EF4-FFF2-40B4-BE49-F238E27FC236}">
              <a16:creationId xmlns:a16="http://schemas.microsoft.com/office/drawing/2014/main" id="{460BE7AC-5BBC-4FA5-8CC4-1770E6D14AC5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64</xdr:col>
      <xdr:colOff>0</xdr:colOff>
      <xdr:row>79</xdr:row>
      <xdr:rowOff>114300</xdr:rowOff>
    </xdr:from>
    <xdr:to>
      <xdr:col>79</xdr:col>
      <xdr:colOff>371475</xdr:colOff>
      <xdr:row>81</xdr:row>
      <xdr:rowOff>142875</xdr:rowOff>
    </xdr:to>
    <xdr:sp macro="" textlink="">
      <xdr:nvSpPr>
        <xdr:cNvPr id="1314" name="Rectangle 1563">
          <a:extLst>
            <a:ext uri="{FF2B5EF4-FFF2-40B4-BE49-F238E27FC236}">
              <a16:creationId xmlns:a16="http://schemas.microsoft.com/office/drawing/2014/main" id="{3D7D65B1-043F-45DA-A7A0-2E1D62661656}"/>
            </a:ext>
          </a:extLst>
        </xdr:cNvPr>
        <xdr:cNvSpPr>
          <a:spLocks noChangeArrowheads="1"/>
        </xdr:cNvSpPr>
      </xdr:nvSpPr>
      <xdr:spPr bwMode="auto">
        <a:xfrm>
          <a:off x="249936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5" name="Rectangle 1564">
          <a:extLst>
            <a:ext uri="{FF2B5EF4-FFF2-40B4-BE49-F238E27FC236}">
              <a16:creationId xmlns:a16="http://schemas.microsoft.com/office/drawing/2014/main" id="{6856C06B-6339-4020-A767-7965356AE333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16" name="Rectangle 1565">
          <a:extLst>
            <a:ext uri="{FF2B5EF4-FFF2-40B4-BE49-F238E27FC236}">
              <a16:creationId xmlns:a16="http://schemas.microsoft.com/office/drawing/2014/main" id="{ABC7C244-14A1-4588-972C-93F71E3425F5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7" name="Rectangle 1566">
          <a:extLst>
            <a:ext uri="{FF2B5EF4-FFF2-40B4-BE49-F238E27FC236}">
              <a16:creationId xmlns:a16="http://schemas.microsoft.com/office/drawing/2014/main" id="{A4CA5C61-E1FC-4151-AEE9-DB74A7A20F69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18" name="Rectangle 1567">
          <a:extLst>
            <a:ext uri="{FF2B5EF4-FFF2-40B4-BE49-F238E27FC236}">
              <a16:creationId xmlns:a16="http://schemas.microsoft.com/office/drawing/2014/main" id="{291A8FDA-DD22-410C-BFD7-9824BC363802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9" name="Rectangle 1568">
          <a:extLst>
            <a:ext uri="{FF2B5EF4-FFF2-40B4-BE49-F238E27FC236}">
              <a16:creationId xmlns:a16="http://schemas.microsoft.com/office/drawing/2014/main" id="{E76AA71C-C386-4E0D-9473-10B79C28745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20" name="Rectangle 1569">
          <a:extLst>
            <a:ext uri="{FF2B5EF4-FFF2-40B4-BE49-F238E27FC236}">
              <a16:creationId xmlns:a16="http://schemas.microsoft.com/office/drawing/2014/main" id="{B72FC924-1564-4B61-AC8C-4D1DAD89D11D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1" name="Rectangle 1570">
          <a:extLst>
            <a:ext uri="{FF2B5EF4-FFF2-40B4-BE49-F238E27FC236}">
              <a16:creationId xmlns:a16="http://schemas.microsoft.com/office/drawing/2014/main" id="{A57A217E-F7F4-4596-BA26-53EAD10DA30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2" name="Rectangle 1571">
          <a:extLst>
            <a:ext uri="{FF2B5EF4-FFF2-40B4-BE49-F238E27FC236}">
              <a16:creationId xmlns:a16="http://schemas.microsoft.com/office/drawing/2014/main" id="{5CDA50D5-467C-4372-BC9B-087D6043FBD4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3" name="Rectangle 1572">
          <a:extLst>
            <a:ext uri="{FF2B5EF4-FFF2-40B4-BE49-F238E27FC236}">
              <a16:creationId xmlns:a16="http://schemas.microsoft.com/office/drawing/2014/main" id="{CCFCE6F3-4F2E-4D3F-A650-54D6072E58A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4" name="Rectangle 1573">
          <a:extLst>
            <a:ext uri="{FF2B5EF4-FFF2-40B4-BE49-F238E27FC236}">
              <a16:creationId xmlns:a16="http://schemas.microsoft.com/office/drawing/2014/main" id="{E099E695-8C95-4DB9-B022-FCA29A8180A4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5" name="Rectangle 1574">
          <a:extLst>
            <a:ext uri="{FF2B5EF4-FFF2-40B4-BE49-F238E27FC236}">
              <a16:creationId xmlns:a16="http://schemas.microsoft.com/office/drawing/2014/main" id="{E9E2D371-8668-4A51-8630-0DF6566D18A5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6" name="Rectangle 1575">
          <a:extLst>
            <a:ext uri="{FF2B5EF4-FFF2-40B4-BE49-F238E27FC236}">
              <a16:creationId xmlns:a16="http://schemas.microsoft.com/office/drawing/2014/main" id="{4A227440-5C91-493E-B29D-DEBB871EECFB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7" name="Rectangle 1576">
          <a:extLst>
            <a:ext uri="{FF2B5EF4-FFF2-40B4-BE49-F238E27FC236}">
              <a16:creationId xmlns:a16="http://schemas.microsoft.com/office/drawing/2014/main" id="{0152B69C-AE67-4947-B553-264EAFE170C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28" name="Rectangle 1577">
          <a:extLst>
            <a:ext uri="{FF2B5EF4-FFF2-40B4-BE49-F238E27FC236}">
              <a16:creationId xmlns:a16="http://schemas.microsoft.com/office/drawing/2014/main" id="{28CF3C48-3A3F-4A50-8A86-A77171BE9067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9" name="Rectangle 1578">
          <a:extLst>
            <a:ext uri="{FF2B5EF4-FFF2-40B4-BE49-F238E27FC236}">
              <a16:creationId xmlns:a16="http://schemas.microsoft.com/office/drawing/2014/main" id="{84EEBFED-85BC-4F35-AEBF-EB648457599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30" name="Rectangle 1579">
          <a:extLst>
            <a:ext uri="{FF2B5EF4-FFF2-40B4-BE49-F238E27FC236}">
              <a16:creationId xmlns:a16="http://schemas.microsoft.com/office/drawing/2014/main" id="{1A23BB3A-835C-477B-A975-4AF742EA000A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1" name="Rectangle 1580">
          <a:extLst>
            <a:ext uri="{FF2B5EF4-FFF2-40B4-BE49-F238E27FC236}">
              <a16:creationId xmlns:a16="http://schemas.microsoft.com/office/drawing/2014/main" id="{9B9C246C-12C9-4317-96AF-E08CA0641331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32" name="Rectangle 1581">
          <a:extLst>
            <a:ext uri="{FF2B5EF4-FFF2-40B4-BE49-F238E27FC236}">
              <a16:creationId xmlns:a16="http://schemas.microsoft.com/office/drawing/2014/main" id="{2A5F83CA-73D1-48E5-A4EE-998F6972E61A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3" name="Rectangle 1582">
          <a:extLst>
            <a:ext uri="{FF2B5EF4-FFF2-40B4-BE49-F238E27FC236}">
              <a16:creationId xmlns:a16="http://schemas.microsoft.com/office/drawing/2014/main" id="{869A296E-4486-471E-B5D5-F4287A58833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4" name="Rectangle 1583">
          <a:extLst>
            <a:ext uri="{FF2B5EF4-FFF2-40B4-BE49-F238E27FC236}">
              <a16:creationId xmlns:a16="http://schemas.microsoft.com/office/drawing/2014/main" id="{9266E381-E78E-4420-8456-44B8FA18A952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5" name="Rectangle 1584">
          <a:extLst>
            <a:ext uri="{FF2B5EF4-FFF2-40B4-BE49-F238E27FC236}">
              <a16:creationId xmlns:a16="http://schemas.microsoft.com/office/drawing/2014/main" id="{44A99591-100D-449E-95B3-2CA30A95D87F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6" name="Rectangle 1585">
          <a:extLst>
            <a:ext uri="{FF2B5EF4-FFF2-40B4-BE49-F238E27FC236}">
              <a16:creationId xmlns:a16="http://schemas.microsoft.com/office/drawing/2014/main" id="{E5DE2FC1-3E2E-4E28-9EEA-19B0ECF24197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37" name="Rectangle 1586">
          <a:extLst>
            <a:ext uri="{FF2B5EF4-FFF2-40B4-BE49-F238E27FC236}">
              <a16:creationId xmlns:a16="http://schemas.microsoft.com/office/drawing/2014/main" id="{77ED421D-5325-4EDD-B61B-788A1383185C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8" name="Rectangle 1587">
          <a:extLst>
            <a:ext uri="{FF2B5EF4-FFF2-40B4-BE49-F238E27FC236}">
              <a16:creationId xmlns:a16="http://schemas.microsoft.com/office/drawing/2014/main" id="{CDB8027A-6683-4241-AEB8-8F0516BAA67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39" name="Rectangle 1588">
          <a:extLst>
            <a:ext uri="{FF2B5EF4-FFF2-40B4-BE49-F238E27FC236}">
              <a16:creationId xmlns:a16="http://schemas.microsoft.com/office/drawing/2014/main" id="{674915AD-F070-4E06-92AA-BD1B7E4824AC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0" name="Rectangle 1589">
          <a:extLst>
            <a:ext uri="{FF2B5EF4-FFF2-40B4-BE49-F238E27FC236}">
              <a16:creationId xmlns:a16="http://schemas.microsoft.com/office/drawing/2014/main" id="{EED75CFD-48EF-4B8C-A635-972E37FB634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41" name="Rectangle 1590">
          <a:extLst>
            <a:ext uri="{FF2B5EF4-FFF2-40B4-BE49-F238E27FC236}">
              <a16:creationId xmlns:a16="http://schemas.microsoft.com/office/drawing/2014/main" id="{19F26BE7-759F-471D-AE29-58A2FBCE415E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2" name="Rectangle 1591">
          <a:extLst>
            <a:ext uri="{FF2B5EF4-FFF2-40B4-BE49-F238E27FC236}">
              <a16:creationId xmlns:a16="http://schemas.microsoft.com/office/drawing/2014/main" id="{315C1DCE-D255-4007-B9BC-2240A8E858F9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43" name="Rectangle 1592">
          <a:extLst>
            <a:ext uri="{FF2B5EF4-FFF2-40B4-BE49-F238E27FC236}">
              <a16:creationId xmlns:a16="http://schemas.microsoft.com/office/drawing/2014/main" id="{EB516BF9-ED2D-412C-A53B-54BADA63123B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4" name="Rectangle 1593">
          <a:extLst>
            <a:ext uri="{FF2B5EF4-FFF2-40B4-BE49-F238E27FC236}">
              <a16:creationId xmlns:a16="http://schemas.microsoft.com/office/drawing/2014/main" id="{58B7D833-DE96-4886-822E-85882F337FDE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5" name="Rectangle 1594">
          <a:extLst>
            <a:ext uri="{FF2B5EF4-FFF2-40B4-BE49-F238E27FC236}">
              <a16:creationId xmlns:a16="http://schemas.microsoft.com/office/drawing/2014/main" id="{659ABF30-D675-4357-B785-875635F6CD64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6" name="Rectangle 1595">
          <a:extLst>
            <a:ext uri="{FF2B5EF4-FFF2-40B4-BE49-F238E27FC236}">
              <a16:creationId xmlns:a16="http://schemas.microsoft.com/office/drawing/2014/main" id="{36CE1087-EC37-4652-B178-A85C5558BD93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7" name="Rectangle 1596">
          <a:extLst>
            <a:ext uri="{FF2B5EF4-FFF2-40B4-BE49-F238E27FC236}">
              <a16:creationId xmlns:a16="http://schemas.microsoft.com/office/drawing/2014/main" id="{A4860067-A9AC-4077-8A26-1787877F6C29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8" name="Rectangle 1597">
          <a:extLst>
            <a:ext uri="{FF2B5EF4-FFF2-40B4-BE49-F238E27FC236}">
              <a16:creationId xmlns:a16="http://schemas.microsoft.com/office/drawing/2014/main" id="{38433FCB-3DED-44A0-AB64-044E08750D3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9" name="Rectangle 1598">
          <a:extLst>
            <a:ext uri="{FF2B5EF4-FFF2-40B4-BE49-F238E27FC236}">
              <a16:creationId xmlns:a16="http://schemas.microsoft.com/office/drawing/2014/main" id="{7FD927C0-6420-4AB5-9CE7-ED5DF0CC5B89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0" name="Rectangle 1599">
          <a:extLst>
            <a:ext uri="{FF2B5EF4-FFF2-40B4-BE49-F238E27FC236}">
              <a16:creationId xmlns:a16="http://schemas.microsoft.com/office/drawing/2014/main" id="{171EC2FF-B2F4-4797-B375-AE7717A0695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1" name="Rectangle 1600">
          <a:extLst>
            <a:ext uri="{FF2B5EF4-FFF2-40B4-BE49-F238E27FC236}">
              <a16:creationId xmlns:a16="http://schemas.microsoft.com/office/drawing/2014/main" id="{7287A911-3B88-4A04-BF85-341225680F3C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2" name="Rectangle 1601">
          <a:extLst>
            <a:ext uri="{FF2B5EF4-FFF2-40B4-BE49-F238E27FC236}">
              <a16:creationId xmlns:a16="http://schemas.microsoft.com/office/drawing/2014/main" id="{42B9E5F4-136E-4C3D-86BE-9D7D206DB8C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3" name="Rectangle 1602">
          <a:extLst>
            <a:ext uri="{FF2B5EF4-FFF2-40B4-BE49-F238E27FC236}">
              <a16:creationId xmlns:a16="http://schemas.microsoft.com/office/drawing/2014/main" id="{BE4F31D1-20DE-42D5-960B-A5BE38579A38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4" name="Rectangle 1603">
          <a:extLst>
            <a:ext uri="{FF2B5EF4-FFF2-40B4-BE49-F238E27FC236}">
              <a16:creationId xmlns:a16="http://schemas.microsoft.com/office/drawing/2014/main" id="{DBFECBD0-F31E-4355-8A49-E13292F1502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5" name="Rectangle 1604">
          <a:extLst>
            <a:ext uri="{FF2B5EF4-FFF2-40B4-BE49-F238E27FC236}">
              <a16:creationId xmlns:a16="http://schemas.microsoft.com/office/drawing/2014/main" id="{1E0F9C63-09D9-4D0B-A456-4C9D0D247EBB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6" name="Rectangle 1605">
          <a:extLst>
            <a:ext uri="{FF2B5EF4-FFF2-40B4-BE49-F238E27FC236}">
              <a16:creationId xmlns:a16="http://schemas.microsoft.com/office/drawing/2014/main" id="{1ED1DD45-1FB5-4DF7-8ACE-FFB74AC3313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7" name="Rectangle 1606">
          <a:extLst>
            <a:ext uri="{FF2B5EF4-FFF2-40B4-BE49-F238E27FC236}">
              <a16:creationId xmlns:a16="http://schemas.microsoft.com/office/drawing/2014/main" id="{1F17D314-6650-4031-96A9-D1EDED40EAF5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8" name="Rectangle 1607">
          <a:extLst>
            <a:ext uri="{FF2B5EF4-FFF2-40B4-BE49-F238E27FC236}">
              <a16:creationId xmlns:a16="http://schemas.microsoft.com/office/drawing/2014/main" id="{D0B52D40-6422-4332-9EDF-ACA823313056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9" name="Rectangle 1608">
          <a:extLst>
            <a:ext uri="{FF2B5EF4-FFF2-40B4-BE49-F238E27FC236}">
              <a16:creationId xmlns:a16="http://schemas.microsoft.com/office/drawing/2014/main" id="{1C2EB9C9-1517-4FC9-A80A-538D32D08D92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60" name="Rectangle 1609">
          <a:extLst>
            <a:ext uri="{FF2B5EF4-FFF2-40B4-BE49-F238E27FC236}">
              <a16:creationId xmlns:a16="http://schemas.microsoft.com/office/drawing/2014/main" id="{8AE93BFD-D994-47C3-A18B-459657FFC8F2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1" name="Rectangle 1610">
          <a:extLst>
            <a:ext uri="{FF2B5EF4-FFF2-40B4-BE49-F238E27FC236}">
              <a16:creationId xmlns:a16="http://schemas.microsoft.com/office/drawing/2014/main" id="{EAB2DE5F-E163-41A4-99E5-0BF1C38978E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2" name="Rectangle 1611">
          <a:extLst>
            <a:ext uri="{FF2B5EF4-FFF2-40B4-BE49-F238E27FC236}">
              <a16:creationId xmlns:a16="http://schemas.microsoft.com/office/drawing/2014/main" id="{C3B34CFD-71D2-44C3-843B-FA479E23A262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3" name="Rectangle 1612">
          <a:extLst>
            <a:ext uri="{FF2B5EF4-FFF2-40B4-BE49-F238E27FC236}">
              <a16:creationId xmlns:a16="http://schemas.microsoft.com/office/drawing/2014/main" id="{FCE49A94-9158-4ED8-89D5-0DAA1E8A3C45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4" name="Rectangle 1613">
          <a:extLst>
            <a:ext uri="{FF2B5EF4-FFF2-40B4-BE49-F238E27FC236}">
              <a16:creationId xmlns:a16="http://schemas.microsoft.com/office/drawing/2014/main" id="{9F0FDE93-5360-4ED1-A873-21A4C1CAABE2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5" name="Rectangle 1614">
          <a:extLst>
            <a:ext uri="{FF2B5EF4-FFF2-40B4-BE49-F238E27FC236}">
              <a16:creationId xmlns:a16="http://schemas.microsoft.com/office/drawing/2014/main" id="{0B82FE58-3F47-443C-9259-0643F14070F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6" name="Rectangle 1615">
          <a:extLst>
            <a:ext uri="{FF2B5EF4-FFF2-40B4-BE49-F238E27FC236}">
              <a16:creationId xmlns:a16="http://schemas.microsoft.com/office/drawing/2014/main" id="{0261EC5B-281C-4CEE-8A56-2DD19793A7BD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7" name="Rectangle 1616">
          <a:extLst>
            <a:ext uri="{FF2B5EF4-FFF2-40B4-BE49-F238E27FC236}">
              <a16:creationId xmlns:a16="http://schemas.microsoft.com/office/drawing/2014/main" id="{7029B058-0599-418A-AE38-9B490517CBD5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68" name="Rectangle 1617">
          <a:extLst>
            <a:ext uri="{FF2B5EF4-FFF2-40B4-BE49-F238E27FC236}">
              <a16:creationId xmlns:a16="http://schemas.microsoft.com/office/drawing/2014/main" id="{AC1010ED-728F-4694-8339-27F612998AB9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9" name="Rectangle 1618">
          <a:extLst>
            <a:ext uri="{FF2B5EF4-FFF2-40B4-BE49-F238E27FC236}">
              <a16:creationId xmlns:a16="http://schemas.microsoft.com/office/drawing/2014/main" id="{D6AAA973-C666-455D-B1D7-EC05767C6575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70" name="Rectangle 1619">
          <a:extLst>
            <a:ext uri="{FF2B5EF4-FFF2-40B4-BE49-F238E27FC236}">
              <a16:creationId xmlns:a16="http://schemas.microsoft.com/office/drawing/2014/main" id="{AB761C5D-ED4E-470C-B1D6-5C190B19F236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1" name="Rectangle 1620">
          <a:extLst>
            <a:ext uri="{FF2B5EF4-FFF2-40B4-BE49-F238E27FC236}">
              <a16:creationId xmlns:a16="http://schemas.microsoft.com/office/drawing/2014/main" id="{500FE8B4-3FC3-41E1-A5AB-BE75A9F218A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72" name="Rectangle 1621">
          <a:extLst>
            <a:ext uri="{FF2B5EF4-FFF2-40B4-BE49-F238E27FC236}">
              <a16:creationId xmlns:a16="http://schemas.microsoft.com/office/drawing/2014/main" id="{EC4B932F-6EA7-41D0-BB0E-97A65C27B8C9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3" name="Rectangle 1622">
          <a:extLst>
            <a:ext uri="{FF2B5EF4-FFF2-40B4-BE49-F238E27FC236}">
              <a16:creationId xmlns:a16="http://schemas.microsoft.com/office/drawing/2014/main" id="{C88AA70A-4C08-46A0-96C0-50BDC6E205A8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4" name="Rectangle 1623">
          <a:extLst>
            <a:ext uri="{FF2B5EF4-FFF2-40B4-BE49-F238E27FC236}">
              <a16:creationId xmlns:a16="http://schemas.microsoft.com/office/drawing/2014/main" id="{FDF46BE3-0312-40AA-870A-219D8B8CDD60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5" name="Rectangle 1624">
          <a:extLst>
            <a:ext uri="{FF2B5EF4-FFF2-40B4-BE49-F238E27FC236}">
              <a16:creationId xmlns:a16="http://schemas.microsoft.com/office/drawing/2014/main" id="{05B6301E-1FE2-44C3-9B84-2B5BE8BDB1D1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6" name="Rectangle 1625">
          <a:extLst>
            <a:ext uri="{FF2B5EF4-FFF2-40B4-BE49-F238E27FC236}">
              <a16:creationId xmlns:a16="http://schemas.microsoft.com/office/drawing/2014/main" id="{5AFBB07A-A01F-4DD9-B9F3-9031DCA1251B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7" name="Rectangle 1626">
          <a:extLst>
            <a:ext uri="{FF2B5EF4-FFF2-40B4-BE49-F238E27FC236}">
              <a16:creationId xmlns:a16="http://schemas.microsoft.com/office/drawing/2014/main" id="{9D63E5F7-51C5-4A94-BDF3-914514CAECE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8" name="Rectangle 1627">
          <a:extLst>
            <a:ext uri="{FF2B5EF4-FFF2-40B4-BE49-F238E27FC236}">
              <a16:creationId xmlns:a16="http://schemas.microsoft.com/office/drawing/2014/main" id="{31625427-F9D4-498A-B90B-760071FE7783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9" name="Rectangle 1628">
          <a:extLst>
            <a:ext uri="{FF2B5EF4-FFF2-40B4-BE49-F238E27FC236}">
              <a16:creationId xmlns:a16="http://schemas.microsoft.com/office/drawing/2014/main" id="{AFFE8E4E-C8D1-4406-A486-3A021715AA29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0" name="Rectangle 1629">
          <a:extLst>
            <a:ext uri="{FF2B5EF4-FFF2-40B4-BE49-F238E27FC236}">
              <a16:creationId xmlns:a16="http://schemas.microsoft.com/office/drawing/2014/main" id="{8F129A5B-4111-49E4-BF0B-73D48D240967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1" name="Rectangle 1630">
          <a:extLst>
            <a:ext uri="{FF2B5EF4-FFF2-40B4-BE49-F238E27FC236}">
              <a16:creationId xmlns:a16="http://schemas.microsoft.com/office/drawing/2014/main" id="{114B02B0-2D4B-46F6-BB87-0E7258F5A8EE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2" name="Rectangle 1631">
          <a:extLst>
            <a:ext uri="{FF2B5EF4-FFF2-40B4-BE49-F238E27FC236}">
              <a16:creationId xmlns:a16="http://schemas.microsoft.com/office/drawing/2014/main" id="{D887BECC-2491-4FB7-B5FA-5F0CA808050F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83" name="Rectangle 1632">
          <a:extLst>
            <a:ext uri="{FF2B5EF4-FFF2-40B4-BE49-F238E27FC236}">
              <a16:creationId xmlns:a16="http://schemas.microsoft.com/office/drawing/2014/main" id="{EC081237-A908-4CAE-AB67-BF2A42BCE168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4" name="Rectangle 1633">
          <a:extLst>
            <a:ext uri="{FF2B5EF4-FFF2-40B4-BE49-F238E27FC236}">
              <a16:creationId xmlns:a16="http://schemas.microsoft.com/office/drawing/2014/main" id="{9CBEDF4B-E736-40A7-82DB-24DBF53EA888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5" name="Rectangle 1634">
          <a:extLst>
            <a:ext uri="{FF2B5EF4-FFF2-40B4-BE49-F238E27FC236}">
              <a16:creationId xmlns:a16="http://schemas.microsoft.com/office/drawing/2014/main" id="{47869567-16E0-4F12-A04D-0BAC483DCCAB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6" name="Rectangle 1635">
          <a:extLst>
            <a:ext uri="{FF2B5EF4-FFF2-40B4-BE49-F238E27FC236}">
              <a16:creationId xmlns:a16="http://schemas.microsoft.com/office/drawing/2014/main" id="{17E2FA42-CAA4-4FD5-BC88-EE6763D706B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7" name="Rectangle 1636">
          <a:extLst>
            <a:ext uri="{FF2B5EF4-FFF2-40B4-BE49-F238E27FC236}">
              <a16:creationId xmlns:a16="http://schemas.microsoft.com/office/drawing/2014/main" id="{737276A6-5B7D-492A-A8AF-3127B90E73D9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8" name="Rectangle 1637">
          <a:extLst>
            <a:ext uri="{FF2B5EF4-FFF2-40B4-BE49-F238E27FC236}">
              <a16:creationId xmlns:a16="http://schemas.microsoft.com/office/drawing/2014/main" id="{709C411B-E845-477C-8ED7-89B8BDCE6AC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9" name="Rectangle 1638">
          <a:extLst>
            <a:ext uri="{FF2B5EF4-FFF2-40B4-BE49-F238E27FC236}">
              <a16:creationId xmlns:a16="http://schemas.microsoft.com/office/drawing/2014/main" id="{AC766D49-2B75-4705-AD73-693303FCAFFF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0" name="Rectangle 1639">
          <a:extLst>
            <a:ext uri="{FF2B5EF4-FFF2-40B4-BE49-F238E27FC236}">
              <a16:creationId xmlns:a16="http://schemas.microsoft.com/office/drawing/2014/main" id="{EFA8EFD4-BF34-4EA2-8BE3-2F54950C763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1" name="Rectangle 1640">
          <a:extLst>
            <a:ext uri="{FF2B5EF4-FFF2-40B4-BE49-F238E27FC236}">
              <a16:creationId xmlns:a16="http://schemas.microsoft.com/office/drawing/2014/main" id="{1D02D630-E193-4157-9D10-41725743CC7D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2" name="Rectangle 1641">
          <a:extLst>
            <a:ext uri="{FF2B5EF4-FFF2-40B4-BE49-F238E27FC236}">
              <a16:creationId xmlns:a16="http://schemas.microsoft.com/office/drawing/2014/main" id="{0620EAC9-A0EB-4A87-937D-C539D703D43E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3" name="Rectangle 1642">
          <a:extLst>
            <a:ext uri="{FF2B5EF4-FFF2-40B4-BE49-F238E27FC236}">
              <a16:creationId xmlns:a16="http://schemas.microsoft.com/office/drawing/2014/main" id="{40594B14-D724-430F-AB78-189A85CF7F40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4" name="Rectangle 1643">
          <a:extLst>
            <a:ext uri="{FF2B5EF4-FFF2-40B4-BE49-F238E27FC236}">
              <a16:creationId xmlns:a16="http://schemas.microsoft.com/office/drawing/2014/main" id="{F5C5232F-1252-4B9A-B616-BB9A90840D9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5" name="Rectangle 1644">
          <a:extLst>
            <a:ext uri="{FF2B5EF4-FFF2-40B4-BE49-F238E27FC236}">
              <a16:creationId xmlns:a16="http://schemas.microsoft.com/office/drawing/2014/main" id="{7853A4A0-F4E5-4DF8-8E94-440F84F7B0FD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6" name="Rectangle 1645">
          <a:extLst>
            <a:ext uri="{FF2B5EF4-FFF2-40B4-BE49-F238E27FC236}">
              <a16:creationId xmlns:a16="http://schemas.microsoft.com/office/drawing/2014/main" id="{D3A6DBF5-8843-4B4A-8BE0-211AABBE082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97" name="Rectangle 1646">
          <a:extLst>
            <a:ext uri="{FF2B5EF4-FFF2-40B4-BE49-F238E27FC236}">
              <a16:creationId xmlns:a16="http://schemas.microsoft.com/office/drawing/2014/main" id="{C7B65DF5-B722-464B-9B23-236A72251159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8" name="Rectangle 1647">
          <a:extLst>
            <a:ext uri="{FF2B5EF4-FFF2-40B4-BE49-F238E27FC236}">
              <a16:creationId xmlns:a16="http://schemas.microsoft.com/office/drawing/2014/main" id="{2FB0B282-F8EF-4C48-8E00-830F7DB117B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99" name="Rectangle 1648">
          <a:extLst>
            <a:ext uri="{FF2B5EF4-FFF2-40B4-BE49-F238E27FC236}">
              <a16:creationId xmlns:a16="http://schemas.microsoft.com/office/drawing/2014/main" id="{47112A7D-CF55-4325-A5A1-7C41D1823683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400" name="Rectangle 1649">
          <a:extLst>
            <a:ext uri="{FF2B5EF4-FFF2-40B4-BE49-F238E27FC236}">
              <a16:creationId xmlns:a16="http://schemas.microsoft.com/office/drawing/2014/main" id="{DB95701B-0965-402D-91E0-0E12A76B3699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401" name="Rectangle 1650">
          <a:extLst>
            <a:ext uri="{FF2B5EF4-FFF2-40B4-BE49-F238E27FC236}">
              <a16:creationId xmlns:a16="http://schemas.microsoft.com/office/drawing/2014/main" id="{09523EDE-F5F9-450B-A629-D79D4E960AF2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402" name="Rectangle 1651">
          <a:extLst>
            <a:ext uri="{FF2B5EF4-FFF2-40B4-BE49-F238E27FC236}">
              <a16:creationId xmlns:a16="http://schemas.microsoft.com/office/drawing/2014/main" id="{C3C18BBF-2DC0-4E69-BC91-D3E92723FC5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3" name="Rectangle 1652">
          <a:extLst>
            <a:ext uri="{FF2B5EF4-FFF2-40B4-BE49-F238E27FC236}">
              <a16:creationId xmlns:a16="http://schemas.microsoft.com/office/drawing/2014/main" id="{7B6D1725-0417-40E0-8F96-2D4DE8FEDA8B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4" name="Rectangle 1653">
          <a:extLst>
            <a:ext uri="{FF2B5EF4-FFF2-40B4-BE49-F238E27FC236}">
              <a16:creationId xmlns:a16="http://schemas.microsoft.com/office/drawing/2014/main" id="{F29C3DAC-96BF-47AE-9F30-B1CCB384826D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5" name="Rectangle 1654">
          <a:extLst>
            <a:ext uri="{FF2B5EF4-FFF2-40B4-BE49-F238E27FC236}">
              <a16:creationId xmlns:a16="http://schemas.microsoft.com/office/drawing/2014/main" id="{88BAD058-C618-4477-800E-1C3C6F5091AD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6" name="Rectangle 1655">
          <a:extLst>
            <a:ext uri="{FF2B5EF4-FFF2-40B4-BE49-F238E27FC236}">
              <a16:creationId xmlns:a16="http://schemas.microsoft.com/office/drawing/2014/main" id="{3A1DB003-07E3-4E6A-BDCF-456C91B090B5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7" name="Rectangle 1656">
          <a:extLst>
            <a:ext uri="{FF2B5EF4-FFF2-40B4-BE49-F238E27FC236}">
              <a16:creationId xmlns:a16="http://schemas.microsoft.com/office/drawing/2014/main" id="{7E46E7C7-EF09-4874-8DA3-C2003595E6C1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8" name="Rectangle 1657">
          <a:extLst>
            <a:ext uri="{FF2B5EF4-FFF2-40B4-BE49-F238E27FC236}">
              <a16:creationId xmlns:a16="http://schemas.microsoft.com/office/drawing/2014/main" id="{6D4EEB88-6FFF-4459-AD1D-255CB1BE1E86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09" name="Rectangle 1658">
          <a:extLst>
            <a:ext uri="{FF2B5EF4-FFF2-40B4-BE49-F238E27FC236}">
              <a16:creationId xmlns:a16="http://schemas.microsoft.com/office/drawing/2014/main" id="{90564B35-9C7D-4559-9474-F17729B6BD99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0" name="Rectangle 1659">
          <a:extLst>
            <a:ext uri="{FF2B5EF4-FFF2-40B4-BE49-F238E27FC236}">
              <a16:creationId xmlns:a16="http://schemas.microsoft.com/office/drawing/2014/main" id="{CB455CF9-2964-4883-AC1D-B9F0B63ADD55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1" name="Rectangle 1660">
          <a:extLst>
            <a:ext uri="{FF2B5EF4-FFF2-40B4-BE49-F238E27FC236}">
              <a16:creationId xmlns:a16="http://schemas.microsoft.com/office/drawing/2014/main" id="{833C6FE1-0887-41A2-BB96-3F9552D6F95A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2" name="Rectangle 1661">
          <a:extLst>
            <a:ext uri="{FF2B5EF4-FFF2-40B4-BE49-F238E27FC236}">
              <a16:creationId xmlns:a16="http://schemas.microsoft.com/office/drawing/2014/main" id="{5DCA5728-AD53-4460-88CD-02E8082539C4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3" name="Rectangle 1662">
          <a:extLst>
            <a:ext uri="{FF2B5EF4-FFF2-40B4-BE49-F238E27FC236}">
              <a16:creationId xmlns:a16="http://schemas.microsoft.com/office/drawing/2014/main" id="{9034A57C-64A3-46DA-940F-A4D2FBA5B597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4" name="Rectangle 1663">
          <a:extLst>
            <a:ext uri="{FF2B5EF4-FFF2-40B4-BE49-F238E27FC236}">
              <a16:creationId xmlns:a16="http://schemas.microsoft.com/office/drawing/2014/main" id="{05442DAB-C57D-4C12-900E-002BAAABFD17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5" name="Rectangle 1664">
          <a:extLst>
            <a:ext uri="{FF2B5EF4-FFF2-40B4-BE49-F238E27FC236}">
              <a16:creationId xmlns:a16="http://schemas.microsoft.com/office/drawing/2014/main" id="{B569959A-31AB-41FB-A0E4-B3C094E063E9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6" name="Rectangle 1665">
          <a:extLst>
            <a:ext uri="{FF2B5EF4-FFF2-40B4-BE49-F238E27FC236}">
              <a16:creationId xmlns:a16="http://schemas.microsoft.com/office/drawing/2014/main" id="{8B6E0C8C-40EA-4F33-AC4D-4CDA7033B1BE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7" name="Rectangle 1666">
          <a:extLst>
            <a:ext uri="{FF2B5EF4-FFF2-40B4-BE49-F238E27FC236}">
              <a16:creationId xmlns:a16="http://schemas.microsoft.com/office/drawing/2014/main" id="{3E0A2269-5AB8-48AF-9091-DFA69AFBF131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8" name="Rectangle 1667">
          <a:extLst>
            <a:ext uri="{FF2B5EF4-FFF2-40B4-BE49-F238E27FC236}">
              <a16:creationId xmlns:a16="http://schemas.microsoft.com/office/drawing/2014/main" id="{5ECAF861-9DDE-42C7-A856-D3047A5AF0EF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9" name="Rectangle 1668">
          <a:extLst>
            <a:ext uri="{FF2B5EF4-FFF2-40B4-BE49-F238E27FC236}">
              <a16:creationId xmlns:a16="http://schemas.microsoft.com/office/drawing/2014/main" id="{A2ED31EE-C4D0-4A72-A883-8F2844243B02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0" name="Rectangle 1669">
          <a:extLst>
            <a:ext uri="{FF2B5EF4-FFF2-40B4-BE49-F238E27FC236}">
              <a16:creationId xmlns:a16="http://schemas.microsoft.com/office/drawing/2014/main" id="{2CECD036-2444-41B0-9EAF-86C14FE03F72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1" name="Rectangle 1670">
          <a:extLst>
            <a:ext uri="{FF2B5EF4-FFF2-40B4-BE49-F238E27FC236}">
              <a16:creationId xmlns:a16="http://schemas.microsoft.com/office/drawing/2014/main" id="{69F6DF5E-D3DD-4F8A-A66F-68DCDD82AD3A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2" name="Rectangle 1671">
          <a:extLst>
            <a:ext uri="{FF2B5EF4-FFF2-40B4-BE49-F238E27FC236}">
              <a16:creationId xmlns:a16="http://schemas.microsoft.com/office/drawing/2014/main" id="{B447A0D3-859E-47FB-9161-EC82D9718543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3" name="Rectangle 1672">
          <a:extLst>
            <a:ext uri="{FF2B5EF4-FFF2-40B4-BE49-F238E27FC236}">
              <a16:creationId xmlns:a16="http://schemas.microsoft.com/office/drawing/2014/main" id="{FD5C5C51-D6B9-4800-8798-D150D3168855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4" name="Rectangle 1673">
          <a:extLst>
            <a:ext uri="{FF2B5EF4-FFF2-40B4-BE49-F238E27FC236}">
              <a16:creationId xmlns:a16="http://schemas.microsoft.com/office/drawing/2014/main" id="{DE285195-5FFE-4848-B2F3-EF33567B0398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5" name="Rectangle 1674">
          <a:extLst>
            <a:ext uri="{FF2B5EF4-FFF2-40B4-BE49-F238E27FC236}">
              <a16:creationId xmlns:a16="http://schemas.microsoft.com/office/drawing/2014/main" id="{A84063AF-866A-4ED6-AFA6-24930D0326CE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6" name="Rectangle 1675">
          <a:extLst>
            <a:ext uri="{FF2B5EF4-FFF2-40B4-BE49-F238E27FC236}">
              <a16:creationId xmlns:a16="http://schemas.microsoft.com/office/drawing/2014/main" id="{5B9DF8AC-9602-4ED6-BF4C-593BF5FA7FF6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7" name="Rectangle 1676">
          <a:extLst>
            <a:ext uri="{FF2B5EF4-FFF2-40B4-BE49-F238E27FC236}">
              <a16:creationId xmlns:a16="http://schemas.microsoft.com/office/drawing/2014/main" id="{5DB50E0C-C281-4AC8-B04F-80E49215846A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8" name="Rectangle 1677">
          <a:extLst>
            <a:ext uri="{FF2B5EF4-FFF2-40B4-BE49-F238E27FC236}">
              <a16:creationId xmlns:a16="http://schemas.microsoft.com/office/drawing/2014/main" id="{9F7FE71F-B651-4B2E-9FD5-FDA52981940A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9" name="Rectangle 1678">
          <a:extLst>
            <a:ext uri="{FF2B5EF4-FFF2-40B4-BE49-F238E27FC236}">
              <a16:creationId xmlns:a16="http://schemas.microsoft.com/office/drawing/2014/main" id="{D750B4D0-71B0-43EE-B5AD-515D096F0C27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0" name="Rectangle 1679">
          <a:extLst>
            <a:ext uri="{FF2B5EF4-FFF2-40B4-BE49-F238E27FC236}">
              <a16:creationId xmlns:a16="http://schemas.microsoft.com/office/drawing/2014/main" id="{F29F2790-06AA-48F3-A3BF-BD8F2FBA82D0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1" name="Rectangle 1680">
          <a:extLst>
            <a:ext uri="{FF2B5EF4-FFF2-40B4-BE49-F238E27FC236}">
              <a16:creationId xmlns:a16="http://schemas.microsoft.com/office/drawing/2014/main" id="{F56D57EE-CE31-4460-82FC-2AC91AA69966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2" name="Rectangle 1681">
          <a:extLst>
            <a:ext uri="{FF2B5EF4-FFF2-40B4-BE49-F238E27FC236}">
              <a16:creationId xmlns:a16="http://schemas.microsoft.com/office/drawing/2014/main" id="{50FA9C6C-C9BE-40BF-A518-43F2BB91D229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3" name="Rectangle 1682">
          <a:extLst>
            <a:ext uri="{FF2B5EF4-FFF2-40B4-BE49-F238E27FC236}">
              <a16:creationId xmlns:a16="http://schemas.microsoft.com/office/drawing/2014/main" id="{585C927A-ADD6-482A-85FD-885D742EE7B3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4" name="Rectangle 1683">
          <a:extLst>
            <a:ext uri="{FF2B5EF4-FFF2-40B4-BE49-F238E27FC236}">
              <a16:creationId xmlns:a16="http://schemas.microsoft.com/office/drawing/2014/main" id="{FF7427FC-7B8F-46B1-A92C-8CC97594D75F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5" name="Rectangle 1684">
          <a:extLst>
            <a:ext uri="{FF2B5EF4-FFF2-40B4-BE49-F238E27FC236}">
              <a16:creationId xmlns:a16="http://schemas.microsoft.com/office/drawing/2014/main" id="{D6520EB7-20BF-425F-AA1E-B2E8F8F23314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6" name="Rectangle 1685">
          <a:extLst>
            <a:ext uri="{FF2B5EF4-FFF2-40B4-BE49-F238E27FC236}">
              <a16:creationId xmlns:a16="http://schemas.microsoft.com/office/drawing/2014/main" id="{21E64A35-6D82-49A7-B0A7-6360EC26C4B0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7" name="Rectangle 1686">
          <a:extLst>
            <a:ext uri="{FF2B5EF4-FFF2-40B4-BE49-F238E27FC236}">
              <a16:creationId xmlns:a16="http://schemas.microsoft.com/office/drawing/2014/main" id="{88EDCE38-EFD3-4C36-B871-C828E4F36E78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8" name="Rectangle 1687">
          <a:extLst>
            <a:ext uri="{FF2B5EF4-FFF2-40B4-BE49-F238E27FC236}">
              <a16:creationId xmlns:a16="http://schemas.microsoft.com/office/drawing/2014/main" id="{6C7D3F86-F707-4090-9412-7EA1CFBF9972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9" name="Rectangle 1688">
          <a:extLst>
            <a:ext uri="{FF2B5EF4-FFF2-40B4-BE49-F238E27FC236}">
              <a16:creationId xmlns:a16="http://schemas.microsoft.com/office/drawing/2014/main" id="{B7FF1710-B137-4656-8FAE-C8806149501B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40" name="Rectangle 1689">
          <a:extLst>
            <a:ext uri="{FF2B5EF4-FFF2-40B4-BE49-F238E27FC236}">
              <a16:creationId xmlns:a16="http://schemas.microsoft.com/office/drawing/2014/main" id="{3B18A20A-60A7-4AF3-8DAF-1EE8CD5D9774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41" name="Rectangle 1690">
          <a:extLst>
            <a:ext uri="{FF2B5EF4-FFF2-40B4-BE49-F238E27FC236}">
              <a16:creationId xmlns:a16="http://schemas.microsoft.com/office/drawing/2014/main" id="{B764A48C-614E-4B7C-BB9D-C28D9E8FC5B9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2" name="Rectangle 1691">
          <a:extLst>
            <a:ext uri="{FF2B5EF4-FFF2-40B4-BE49-F238E27FC236}">
              <a16:creationId xmlns:a16="http://schemas.microsoft.com/office/drawing/2014/main" id="{9DD03CCA-8098-4229-AEE2-EB51AA6BA029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3" name="Rectangle 1692">
          <a:extLst>
            <a:ext uri="{FF2B5EF4-FFF2-40B4-BE49-F238E27FC236}">
              <a16:creationId xmlns:a16="http://schemas.microsoft.com/office/drawing/2014/main" id="{1C9C7969-3AD6-4DD9-94B1-0A1A67DCE1A8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4" name="Rectangle 1693">
          <a:extLst>
            <a:ext uri="{FF2B5EF4-FFF2-40B4-BE49-F238E27FC236}">
              <a16:creationId xmlns:a16="http://schemas.microsoft.com/office/drawing/2014/main" id="{0AAA9DDA-7E92-4161-95E1-086F4E9DC8F4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5" name="Rectangle 1694">
          <a:extLst>
            <a:ext uri="{FF2B5EF4-FFF2-40B4-BE49-F238E27FC236}">
              <a16:creationId xmlns:a16="http://schemas.microsoft.com/office/drawing/2014/main" id="{36EB697E-9AAE-4228-867A-60804BE5152B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6" name="Rectangle 1695">
          <a:extLst>
            <a:ext uri="{FF2B5EF4-FFF2-40B4-BE49-F238E27FC236}">
              <a16:creationId xmlns:a16="http://schemas.microsoft.com/office/drawing/2014/main" id="{C648BC32-CE18-4692-A9B8-A7B819269443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7" name="Rectangle 1696">
          <a:extLst>
            <a:ext uri="{FF2B5EF4-FFF2-40B4-BE49-F238E27FC236}">
              <a16:creationId xmlns:a16="http://schemas.microsoft.com/office/drawing/2014/main" id="{B6C84F1D-99EB-4971-B08B-375E6EF9CB36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8" name="Rectangle 1697">
          <a:extLst>
            <a:ext uri="{FF2B5EF4-FFF2-40B4-BE49-F238E27FC236}">
              <a16:creationId xmlns:a16="http://schemas.microsoft.com/office/drawing/2014/main" id="{3AE5915C-FBF1-4189-A0F6-1CD749E83160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9" name="Rectangle 1698">
          <a:extLst>
            <a:ext uri="{FF2B5EF4-FFF2-40B4-BE49-F238E27FC236}">
              <a16:creationId xmlns:a16="http://schemas.microsoft.com/office/drawing/2014/main" id="{F1967276-679F-4D05-967F-80639CCF7B6E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0" name="Rectangle 1699">
          <a:extLst>
            <a:ext uri="{FF2B5EF4-FFF2-40B4-BE49-F238E27FC236}">
              <a16:creationId xmlns:a16="http://schemas.microsoft.com/office/drawing/2014/main" id="{3F167869-3AA5-4C11-BA35-344863881F3B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1" name="Rectangle 1700">
          <a:extLst>
            <a:ext uri="{FF2B5EF4-FFF2-40B4-BE49-F238E27FC236}">
              <a16:creationId xmlns:a16="http://schemas.microsoft.com/office/drawing/2014/main" id="{8B9F9B2B-B59D-431F-97D2-5A3615CA9AA5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2" name="Rectangle 1701">
          <a:extLst>
            <a:ext uri="{FF2B5EF4-FFF2-40B4-BE49-F238E27FC236}">
              <a16:creationId xmlns:a16="http://schemas.microsoft.com/office/drawing/2014/main" id="{7B4BEF0D-C08E-4F6B-8281-8D2AFF3D4E58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3" name="Rectangle 1702">
          <a:extLst>
            <a:ext uri="{FF2B5EF4-FFF2-40B4-BE49-F238E27FC236}">
              <a16:creationId xmlns:a16="http://schemas.microsoft.com/office/drawing/2014/main" id="{692C4CF5-464E-4D07-B4A0-DCCFE4CEE56D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4" name="Rectangle 1703">
          <a:extLst>
            <a:ext uri="{FF2B5EF4-FFF2-40B4-BE49-F238E27FC236}">
              <a16:creationId xmlns:a16="http://schemas.microsoft.com/office/drawing/2014/main" id="{49DC2F33-98BD-4ACF-A74C-59E976F6A86B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5" name="Rectangle 1704">
          <a:extLst>
            <a:ext uri="{FF2B5EF4-FFF2-40B4-BE49-F238E27FC236}">
              <a16:creationId xmlns:a16="http://schemas.microsoft.com/office/drawing/2014/main" id="{FB6A2F91-D527-4BD9-A42C-03063C877383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6" name="Rectangle 1705">
          <a:extLst>
            <a:ext uri="{FF2B5EF4-FFF2-40B4-BE49-F238E27FC236}">
              <a16:creationId xmlns:a16="http://schemas.microsoft.com/office/drawing/2014/main" id="{6FFD28F9-3746-4EBD-8ADF-FB300F387FCC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7" name="Rectangle 1706">
          <a:extLst>
            <a:ext uri="{FF2B5EF4-FFF2-40B4-BE49-F238E27FC236}">
              <a16:creationId xmlns:a16="http://schemas.microsoft.com/office/drawing/2014/main" id="{9F2EDE1E-397E-4534-B879-14E9276FC93E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8" name="Rectangle 1707">
          <a:extLst>
            <a:ext uri="{FF2B5EF4-FFF2-40B4-BE49-F238E27FC236}">
              <a16:creationId xmlns:a16="http://schemas.microsoft.com/office/drawing/2014/main" id="{286C98C9-5EE4-493D-8924-14280E0C87B0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9" name="Rectangle 1708">
          <a:extLst>
            <a:ext uri="{FF2B5EF4-FFF2-40B4-BE49-F238E27FC236}">
              <a16:creationId xmlns:a16="http://schemas.microsoft.com/office/drawing/2014/main" id="{61DAE48C-9E22-48FB-B966-8E9F685A4FC5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0" name="Rectangle 1709">
          <a:extLst>
            <a:ext uri="{FF2B5EF4-FFF2-40B4-BE49-F238E27FC236}">
              <a16:creationId xmlns:a16="http://schemas.microsoft.com/office/drawing/2014/main" id="{745263BD-2431-45A9-8AFB-C669098E4289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1" name="Rectangle 1710">
          <a:extLst>
            <a:ext uri="{FF2B5EF4-FFF2-40B4-BE49-F238E27FC236}">
              <a16:creationId xmlns:a16="http://schemas.microsoft.com/office/drawing/2014/main" id="{B3BA87ED-72D5-4838-9147-7F67CC524F32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2" name="Rectangle 1711">
          <a:extLst>
            <a:ext uri="{FF2B5EF4-FFF2-40B4-BE49-F238E27FC236}">
              <a16:creationId xmlns:a16="http://schemas.microsoft.com/office/drawing/2014/main" id="{ABAD47FC-D01F-4915-BE7A-155D2C38C30F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3" name="Rectangle 1712">
          <a:extLst>
            <a:ext uri="{FF2B5EF4-FFF2-40B4-BE49-F238E27FC236}">
              <a16:creationId xmlns:a16="http://schemas.microsoft.com/office/drawing/2014/main" id="{6DFBA56B-ADA2-458A-94B8-038BFA42C162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4" name="Rectangle 1713">
          <a:extLst>
            <a:ext uri="{FF2B5EF4-FFF2-40B4-BE49-F238E27FC236}">
              <a16:creationId xmlns:a16="http://schemas.microsoft.com/office/drawing/2014/main" id="{C5CAFF42-89B1-4620-935B-5D88717B5AF5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5" name="Rectangle 1714">
          <a:extLst>
            <a:ext uri="{FF2B5EF4-FFF2-40B4-BE49-F238E27FC236}">
              <a16:creationId xmlns:a16="http://schemas.microsoft.com/office/drawing/2014/main" id="{57CD81F8-BF86-4C94-A976-D124C6E07DF4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64</xdr:col>
      <xdr:colOff>0</xdr:colOff>
      <xdr:row>161</xdr:row>
      <xdr:rowOff>114300</xdr:rowOff>
    </xdr:from>
    <xdr:to>
      <xdr:col>79</xdr:col>
      <xdr:colOff>371475</xdr:colOff>
      <xdr:row>163</xdr:row>
      <xdr:rowOff>142875</xdr:rowOff>
    </xdr:to>
    <xdr:sp macro="" textlink="">
      <xdr:nvSpPr>
        <xdr:cNvPr id="1466" name="Rectangle 1715">
          <a:extLst>
            <a:ext uri="{FF2B5EF4-FFF2-40B4-BE49-F238E27FC236}">
              <a16:creationId xmlns:a16="http://schemas.microsoft.com/office/drawing/2014/main" id="{5D787971-2EB8-4C6F-8926-540ACF092930}"/>
            </a:ext>
          </a:extLst>
        </xdr:cNvPr>
        <xdr:cNvSpPr>
          <a:spLocks noChangeArrowheads="1"/>
        </xdr:cNvSpPr>
      </xdr:nvSpPr>
      <xdr:spPr bwMode="auto">
        <a:xfrm>
          <a:off x="249936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67" name="Rectangle 1716">
          <a:extLst>
            <a:ext uri="{FF2B5EF4-FFF2-40B4-BE49-F238E27FC236}">
              <a16:creationId xmlns:a16="http://schemas.microsoft.com/office/drawing/2014/main" id="{D2BFA7F1-A2BE-492C-BBED-970332C2B79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68" name="Rectangle 1717">
          <a:extLst>
            <a:ext uri="{FF2B5EF4-FFF2-40B4-BE49-F238E27FC236}">
              <a16:creationId xmlns:a16="http://schemas.microsoft.com/office/drawing/2014/main" id="{2AF8C5D0-9AFA-4B1B-B51E-B1AA112C1320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69" name="Rectangle 1718">
          <a:extLst>
            <a:ext uri="{FF2B5EF4-FFF2-40B4-BE49-F238E27FC236}">
              <a16:creationId xmlns:a16="http://schemas.microsoft.com/office/drawing/2014/main" id="{FB2175A1-38C9-4386-BE8C-077189F86EF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70" name="Rectangle 1719">
          <a:extLst>
            <a:ext uri="{FF2B5EF4-FFF2-40B4-BE49-F238E27FC236}">
              <a16:creationId xmlns:a16="http://schemas.microsoft.com/office/drawing/2014/main" id="{9BBCDF87-D3F0-46A0-95BA-EB70F2D6BB36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1" name="Rectangle 1720">
          <a:extLst>
            <a:ext uri="{FF2B5EF4-FFF2-40B4-BE49-F238E27FC236}">
              <a16:creationId xmlns:a16="http://schemas.microsoft.com/office/drawing/2014/main" id="{59A34559-FC2A-4643-8308-1DF6680ECB88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72" name="Rectangle 1721">
          <a:extLst>
            <a:ext uri="{FF2B5EF4-FFF2-40B4-BE49-F238E27FC236}">
              <a16:creationId xmlns:a16="http://schemas.microsoft.com/office/drawing/2014/main" id="{4A1C9672-8C50-4D39-B177-73BF01316DEE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3" name="Rectangle 1722">
          <a:extLst>
            <a:ext uri="{FF2B5EF4-FFF2-40B4-BE49-F238E27FC236}">
              <a16:creationId xmlns:a16="http://schemas.microsoft.com/office/drawing/2014/main" id="{277C69B8-3D31-4CF2-84F1-B3405CDAA1C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4" name="Rectangle 1723">
          <a:extLst>
            <a:ext uri="{FF2B5EF4-FFF2-40B4-BE49-F238E27FC236}">
              <a16:creationId xmlns:a16="http://schemas.microsoft.com/office/drawing/2014/main" id="{C678B6AA-BE32-4DA7-97A8-27D7298FB6D4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5" name="Rectangle 1724">
          <a:extLst>
            <a:ext uri="{FF2B5EF4-FFF2-40B4-BE49-F238E27FC236}">
              <a16:creationId xmlns:a16="http://schemas.microsoft.com/office/drawing/2014/main" id="{E4B1BEE2-66C6-432A-9409-40578258AFC1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6" name="Rectangle 1725">
          <a:extLst>
            <a:ext uri="{FF2B5EF4-FFF2-40B4-BE49-F238E27FC236}">
              <a16:creationId xmlns:a16="http://schemas.microsoft.com/office/drawing/2014/main" id="{AF6A65EC-5075-4645-94C3-2F4E1566C7F3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7" name="Rectangle 1726">
          <a:extLst>
            <a:ext uri="{FF2B5EF4-FFF2-40B4-BE49-F238E27FC236}">
              <a16:creationId xmlns:a16="http://schemas.microsoft.com/office/drawing/2014/main" id="{3D757A57-4A75-47F3-9562-92C7981EB784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8" name="Rectangle 1727">
          <a:extLst>
            <a:ext uri="{FF2B5EF4-FFF2-40B4-BE49-F238E27FC236}">
              <a16:creationId xmlns:a16="http://schemas.microsoft.com/office/drawing/2014/main" id="{3CAF012E-5732-470F-92ED-50717840145A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9" name="Rectangle 1728">
          <a:extLst>
            <a:ext uri="{FF2B5EF4-FFF2-40B4-BE49-F238E27FC236}">
              <a16:creationId xmlns:a16="http://schemas.microsoft.com/office/drawing/2014/main" id="{F52AD72C-C093-49C9-8243-0364DC80237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0" name="Rectangle 1729">
          <a:extLst>
            <a:ext uri="{FF2B5EF4-FFF2-40B4-BE49-F238E27FC236}">
              <a16:creationId xmlns:a16="http://schemas.microsoft.com/office/drawing/2014/main" id="{AC3437EC-1453-4562-B5AF-85452E918B18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1" name="Rectangle 1730">
          <a:extLst>
            <a:ext uri="{FF2B5EF4-FFF2-40B4-BE49-F238E27FC236}">
              <a16:creationId xmlns:a16="http://schemas.microsoft.com/office/drawing/2014/main" id="{181C580F-9E74-478A-87C2-4A1E395A6B8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2" name="Rectangle 1731">
          <a:extLst>
            <a:ext uri="{FF2B5EF4-FFF2-40B4-BE49-F238E27FC236}">
              <a16:creationId xmlns:a16="http://schemas.microsoft.com/office/drawing/2014/main" id="{090E9C44-5F37-44CD-B8AC-4514A031845B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3" name="Rectangle 1732">
          <a:extLst>
            <a:ext uri="{FF2B5EF4-FFF2-40B4-BE49-F238E27FC236}">
              <a16:creationId xmlns:a16="http://schemas.microsoft.com/office/drawing/2014/main" id="{18375058-1ED0-4117-B8DD-BBB262B1571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4" name="Rectangle 1733">
          <a:extLst>
            <a:ext uri="{FF2B5EF4-FFF2-40B4-BE49-F238E27FC236}">
              <a16:creationId xmlns:a16="http://schemas.microsoft.com/office/drawing/2014/main" id="{497794E0-292A-489B-AA9E-C0958E967747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5" name="Rectangle 1734">
          <a:extLst>
            <a:ext uri="{FF2B5EF4-FFF2-40B4-BE49-F238E27FC236}">
              <a16:creationId xmlns:a16="http://schemas.microsoft.com/office/drawing/2014/main" id="{117F8971-35D6-45FB-95E4-55E5011A031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6" name="Rectangle 1735">
          <a:extLst>
            <a:ext uri="{FF2B5EF4-FFF2-40B4-BE49-F238E27FC236}">
              <a16:creationId xmlns:a16="http://schemas.microsoft.com/office/drawing/2014/main" id="{80B27E4C-3DFD-4B32-A111-B14CE8FF8A8C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7" name="Rectangle 1736">
          <a:extLst>
            <a:ext uri="{FF2B5EF4-FFF2-40B4-BE49-F238E27FC236}">
              <a16:creationId xmlns:a16="http://schemas.microsoft.com/office/drawing/2014/main" id="{2181558C-197A-4210-A47D-0714E4665F7B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8" name="Rectangle 1737">
          <a:extLst>
            <a:ext uri="{FF2B5EF4-FFF2-40B4-BE49-F238E27FC236}">
              <a16:creationId xmlns:a16="http://schemas.microsoft.com/office/drawing/2014/main" id="{74C1C46D-72F4-4353-8D91-ECE3E14CF49F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489" name="Rectangle 1738">
          <a:extLst>
            <a:ext uri="{FF2B5EF4-FFF2-40B4-BE49-F238E27FC236}">
              <a16:creationId xmlns:a16="http://schemas.microsoft.com/office/drawing/2014/main" id="{CCB6E477-3631-47D5-AA19-34C0833124B0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0" name="Rectangle 1739">
          <a:extLst>
            <a:ext uri="{FF2B5EF4-FFF2-40B4-BE49-F238E27FC236}">
              <a16:creationId xmlns:a16="http://schemas.microsoft.com/office/drawing/2014/main" id="{553371E1-60CA-47AE-A576-C08AF252E90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1" name="Rectangle 1740">
          <a:extLst>
            <a:ext uri="{FF2B5EF4-FFF2-40B4-BE49-F238E27FC236}">
              <a16:creationId xmlns:a16="http://schemas.microsoft.com/office/drawing/2014/main" id="{AAF80653-ACED-489A-AD5B-60F74B646730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2" name="Rectangle 1741">
          <a:extLst>
            <a:ext uri="{FF2B5EF4-FFF2-40B4-BE49-F238E27FC236}">
              <a16:creationId xmlns:a16="http://schemas.microsoft.com/office/drawing/2014/main" id="{5F03B579-B5E4-4A65-8B8B-1A484EABCA1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3" name="Rectangle 1742">
          <a:extLst>
            <a:ext uri="{FF2B5EF4-FFF2-40B4-BE49-F238E27FC236}">
              <a16:creationId xmlns:a16="http://schemas.microsoft.com/office/drawing/2014/main" id="{B9990F3F-57C6-4D60-8090-24F5303361A8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4" name="Rectangle 1743">
          <a:extLst>
            <a:ext uri="{FF2B5EF4-FFF2-40B4-BE49-F238E27FC236}">
              <a16:creationId xmlns:a16="http://schemas.microsoft.com/office/drawing/2014/main" id="{E18986D3-5F15-4C1C-9F03-566BE8F4BBA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5" name="Rectangle 1744">
          <a:extLst>
            <a:ext uri="{FF2B5EF4-FFF2-40B4-BE49-F238E27FC236}">
              <a16:creationId xmlns:a16="http://schemas.microsoft.com/office/drawing/2014/main" id="{4B9013A3-B767-40F0-8779-A66C718D7662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6" name="Rectangle 1745">
          <a:extLst>
            <a:ext uri="{FF2B5EF4-FFF2-40B4-BE49-F238E27FC236}">
              <a16:creationId xmlns:a16="http://schemas.microsoft.com/office/drawing/2014/main" id="{847E44B1-49A9-42F0-A7C6-194C1570E5B6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97" name="Rectangle 1746">
          <a:extLst>
            <a:ext uri="{FF2B5EF4-FFF2-40B4-BE49-F238E27FC236}">
              <a16:creationId xmlns:a16="http://schemas.microsoft.com/office/drawing/2014/main" id="{4E33DA8A-A8A6-424D-AA40-ECBD33013373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8" name="Rectangle 1747">
          <a:extLst>
            <a:ext uri="{FF2B5EF4-FFF2-40B4-BE49-F238E27FC236}">
              <a16:creationId xmlns:a16="http://schemas.microsoft.com/office/drawing/2014/main" id="{858671F0-3AFB-41CA-8E86-8894EA3FD99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99" name="Rectangle 1748">
          <a:extLst>
            <a:ext uri="{FF2B5EF4-FFF2-40B4-BE49-F238E27FC236}">
              <a16:creationId xmlns:a16="http://schemas.microsoft.com/office/drawing/2014/main" id="{F325EFE9-B90C-4EE3-A3D6-BCB09AEA887F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0" name="Rectangle 1749">
          <a:extLst>
            <a:ext uri="{FF2B5EF4-FFF2-40B4-BE49-F238E27FC236}">
              <a16:creationId xmlns:a16="http://schemas.microsoft.com/office/drawing/2014/main" id="{04228ED6-5953-4F6C-861D-6F4B080FB6E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01" name="Rectangle 1750">
          <a:extLst>
            <a:ext uri="{FF2B5EF4-FFF2-40B4-BE49-F238E27FC236}">
              <a16:creationId xmlns:a16="http://schemas.microsoft.com/office/drawing/2014/main" id="{5E8AD936-97CE-4B95-90DB-C7AE63342E70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2" name="Rectangle 1751">
          <a:extLst>
            <a:ext uri="{FF2B5EF4-FFF2-40B4-BE49-F238E27FC236}">
              <a16:creationId xmlns:a16="http://schemas.microsoft.com/office/drawing/2014/main" id="{A7CCE551-C044-43C4-A956-A459570D480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3" name="Rectangle 1752">
          <a:extLst>
            <a:ext uri="{FF2B5EF4-FFF2-40B4-BE49-F238E27FC236}">
              <a16:creationId xmlns:a16="http://schemas.microsoft.com/office/drawing/2014/main" id="{04E8F860-7BA9-49ED-BDF2-F068B20C6CBC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4" name="Rectangle 1753">
          <a:extLst>
            <a:ext uri="{FF2B5EF4-FFF2-40B4-BE49-F238E27FC236}">
              <a16:creationId xmlns:a16="http://schemas.microsoft.com/office/drawing/2014/main" id="{7F81BD0B-9DA1-43F9-817F-2B898D53AC8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5" name="Rectangle 1754">
          <a:extLst>
            <a:ext uri="{FF2B5EF4-FFF2-40B4-BE49-F238E27FC236}">
              <a16:creationId xmlns:a16="http://schemas.microsoft.com/office/drawing/2014/main" id="{EE32D5F9-6203-4EF9-B2D4-05B5C4262E58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6" name="Rectangle 1755">
          <a:extLst>
            <a:ext uri="{FF2B5EF4-FFF2-40B4-BE49-F238E27FC236}">
              <a16:creationId xmlns:a16="http://schemas.microsoft.com/office/drawing/2014/main" id="{3EF3CD37-5956-4DA7-B2C1-17BBC986568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7" name="Rectangle 1756">
          <a:extLst>
            <a:ext uri="{FF2B5EF4-FFF2-40B4-BE49-F238E27FC236}">
              <a16:creationId xmlns:a16="http://schemas.microsoft.com/office/drawing/2014/main" id="{C9060AE8-F11D-45F1-8BD1-5DC68EBCDBF1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8" name="Rectangle 1757">
          <a:extLst>
            <a:ext uri="{FF2B5EF4-FFF2-40B4-BE49-F238E27FC236}">
              <a16:creationId xmlns:a16="http://schemas.microsoft.com/office/drawing/2014/main" id="{D0EE20B4-670F-4760-BE17-A604E6BD5221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09" name="Rectangle 1758">
          <a:extLst>
            <a:ext uri="{FF2B5EF4-FFF2-40B4-BE49-F238E27FC236}">
              <a16:creationId xmlns:a16="http://schemas.microsoft.com/office/drawing/2014/main" id="{689C3A96-E1D7-4471-B7B3-68BB352BA011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10" name="Rectangle 1759">
          <a:extLst>
            <a:ext uri="{FF2B5EF4-FFF2-40B4-BE49-F238E27FC236}">
              <a16:creationId xmlns:a16="http://schemas.microsoft.com/office/drawing/2014/main" id="{F00FC342-B52B-4D4D-866C-5EC6C203786A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11" name="Rectangle 1760">
          <a:extLst>
            <a:ext uri="{FF2B5EF4-FFF2-40B4-BE49-F238E27FC236}">
              <a16:creationId xmlns:a16="http://schemas.microsoft.com/office/drawing/2014/main" id="{085A09AB-41FE-4A2F-AD71-117BF4213051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512" name="Rectangle 1761">
          <a:extLst>
            <a:ext uri="{FF2B5EF4-FFF2-40B4-BE49-F238E27FC236}">
              <a16:creationId xmlns:a16="http://schemas.microsoft.com/office/drawing/2014/main" id="{A9FB1685-F312-4139-A4A1-8FB7420B0FCC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3" name="Rectangle 1762">
          <a:extLst>
            <a:ext uri="{FF2B5EF4-FFF2-40B4-BE49-F238E27FC236}">
              <a16:creationId xmlns:a16="http://schemas.microsoft.com/office/drawing/2014/main" id="{B54B5908-12C1-4843-8549-D86BA5B55172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4" name="Rectangle 1763">
          <a:extLst>
            <a:ext uri="{FF2B5EF4-FFF2-40B4-BE49-F238E27FC236}">
              <a16:creationId xmlns:a16="http://schemas.microsoft.com/office/drawing/2014/main" id="{78957AB2-B13C-4028-A35D-AD97B5EFBD3A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5" name="Rectangle 1764">
          <a:extLst>
            <a:ext uri="{FF2B5EF4-FFF2-40B4-BE49-F238E27FC236}">
              <a16:creationId xmlns:a16="http://schemas.microsoft.com/office/drawing/2014/main" id="{7745F3C4-341D-423E-9EA9-F660D062F734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6" name="Rectangle 1765">
          <a:extLst>
            <a:ext uri="{FF2B5EF4-FFF2-40B4-BE49-F238E27FC236}">
              <a16:creationId xmlns:a16="http://schemas.microsoft.com/office/drawing/2014/main" id="{B056D54D-FA8F-4CE6-936C-0A90D7FD3FB4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7" name="Rectangle 1766">
          <a:extLst>
            <a:ext uri="{FF2B5EF4-FFF2-40B4-BE49-F238E27FC236}">
              <a16:creationId xmlns:a16="http://schemas.microsoft.com/office/drawing/2014/main" id="{7486330D-2CC3-483C-9A8D-14005DB7961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8" name="Rectangle 1767">
          <a:extLst>
            <a:ext uri="{FF2B5EF4-FFF2-40B4-BE49-F238E27FC236}">
              <a16:creationId xmlns:a16="http://schemas.microsoft.com/office/drawing/2014/main" id="{3F20C356-3F1F-433C-929D-D2ED619247B8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9" name="Rectangle 1768">
          <a:extLst>
            <a:ext uri="{FF2B5EF4-FFF2-40B4-BE49-F238E27FC236}">
              <a16:creationId xmlns:a16="http://schemas.microsoft.com/office/drawing/2014/main" id="{5F1F44B9-F479-4C32-8898-FB52AE3E7D13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0" name="Rectangle 1769">
          <a:extLst>
            <a:ext uri="{FF2B5EF4-FFF2-40B4-BE49-F238E27FC236}">
              <a16:creationId xmlns:a16="http://schemas.microsoft.com/office/drawing/2014/main" id="{3D8CBF36-9451-4B0D-8FB0-751CE3F5C64B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1" name="Rectangle 1770">
          <a:extLst>
            <a:ext uri="{FF2B5EF4-FFF2-40B4-BE49-F238E27FC236}">
              <a16:creationId xmlns:a16="http://schemas.microsoft.com/office/drawing/2014/main" id="{06C3D353-DD53-41BA-83D5-47A8BC5D53A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2" name="Rectangle 1771">
          <a:extLst>
            <a:ext uri="{FF2B5EF4-FFF2-40B4-BE49-F238E27FC236}">
              <a16:creationId xmlns:a16="http://schemas.microsoft.com/office/drawing/2014/main" id="{DAE0EE5A-6ABE-4371-B4A3-A704B5AF8DFD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3" name="Rectangle 1772">
          <a:extLst>
            <a:ext uri="{FF2B5EF4-FFF2-40B4-BE49-F238E27FC236}">
              <a16:creationId xmlns:a16="http://schemas.microsoft.com/office/drawing/2014/main" id="{C660603C-70C1-493F-B700-AE2593EE8547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4" name="Rectangle 1773">
          <a:extLst>
            <a:ext uri="{FF2B5EF4-FFF2-40B4-BE49-F238E27FC236}">
              <a16:creationId xmlns:a16="http://schemas.microsoft.com/office/drawing/2014/main" id="{92105455-71C6-43FD-8E6C-6F6B6053B24B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5" name="Rectangle 1774">
          <a:extLst>
            <a:ext uri="{FF2B5EF4-FFF2-40B4-BE49-F238E27FC236}">
              <a16:creationId xmlns:a16="http://schemas.microsoft.com/office/drawing/2014/main" id="{B8F10D08-9D7F-4966-8F84-CD89742C45E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26" name="Rectangle 1775">
          <a:extLst>
            <a:ext uri="{FF2B5EF4-FFF2-40B4-BE49-F238E27FC236}">
              <a16:creationId xmlns:a16="http://schemas.microsoft.com/office/drawing/2014/main" id="{FB2EEEF7-D0AD-44D7-B63A-7699E0E4ABA7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7" name="Rectangle 1776">
          <a:extLst>
            <a:ext uri="{FF2B5EF4-FFF2-40B4-BE49-F238E27FC236}">
              <a16:creationId xmlns:a16="http://schemas.microsoft.com/office/drawing/2014/main" id="{024F5933-E204-460E-94FC-35A89552DCA4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28" name="Rectangle 1777">
          <a:extLst>
            <a:ext uri="{FF2B5EF4-FFF2-40B4-BE49-F238E27FC236}">
              <a16:creationId xmlns:a16="http://schemas.microsoft.com/office/drawing/2014/main" id="{85BC8431-3480-485E-BB24-EE4230D063A8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9" name="Rectangle 1778">
          <a:extLst>
            <a:ext uri="{FF2B5EF4-FFF2-40B4-BE49-F238E27FC236}">
              <a16:creationId xmlns:a16="http://schemas.microsoft.com/office/drawing/2014/main" id="{517364AB-8278-4B0F-A7EF-E3502C211882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30" name="Rectangle 1779">
          <a:extLst>
            <a:ext uri="{FF2B5EF4-FFF2-40B4-BE49-F238E27FC236}">
              <a16:creationId xmlns:a16="http://schemas.microsoft.com/office/drawing/2014/main" id="{302DC13F-38FB-479C-8DA4-68C21F0C646F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1" name="Rectangle 1780">
          <a:extLst>
            <a:ext uri="{FF2B5EF4-FFF2-40B4-BE49-F238E27FC236}">
              <a16:creationId xmlns:a16="http://schemas.microsoft.com/office/drawing/2014/main" id="{29B8880A-4964-4731-972F-84B008AE907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2" name="Rectangle 1781">
          <a:extLst>
            <a:ext uri="{FF2B5EF4-FFF2-40B4-BE49-F238E27FC236}">
              <a16:creationId xmlns:a16="http://schemas.microsoft.com/office/drawing/2014/main" id="{83EBA088-CA01-41F5-9F0E-904E986522FE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3" name="Rectangle 1782">
          <a:extLst>
            <a:ext uri="{FF2B5EF4-FFF2-40B4-BE49-F238E27FC236}">
              <a16:creationId xmlns:a16="http://schemas.microsoft.com/office/drawing/2014/main" id="{97BB001E-ACF5-4ED5-BEC9-F716563EA93E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4" name="Rectangle 1783">
          <a:extLst>
            <a:ext uri="{FF2B5EF4-FFF2-40B4-BE49-F238E27FC236}">
              <a16:creationId xmlns:a16="http://schemas.microsoft.com/office/drawing/2014/main" id="{40F499FE-CB7B-4853-8FA0-3A5BD8C2837B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535" name="Rectangle 1784">
          <a:extLst>
            <a:ext uri="{FF2B5EF4-FFF2-40B4-BE49-F238E27FC236}">
              <a16:creationId xmlns:a16="http://schemas.microsoft.com/office/drawing/2014/main" id="{E6C6433C-E83C-4D68-A00B-3A1292C0DD0F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6" name="Rectangle 1785">
          <a:extLst>
            <a:ext uri="{FF2B5EF4-FFF2-40B4-BE49-F238E27FC236}">
              <a16:creationId xmlns:a16="http://schemas.microsoft.com/office/drawing/2014/main" id="{E27DA437-D1AA-42DC-B546-C63CE0FD0E6E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37" name="Rectangle 1786">
          <a:extLst>
            <a:ext uri="{FF2B5EF4-FFF2-40B4-BE49-F238E27FC236}">
              <a16:creationId xmlns:a16="http://schemas.microsoft.com/office/drawing/2014/main" id="{1A81E800-30FC-4FEE-A63B-ACAE8F349AE1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8" name="Rectangle 1787">
          <a:extLst>
            <a:ext uri="{FF2B5EF4-FFF2-40B4-BE49-F238E27FC236}">
              <a16:creationId xmlns:a16="http://schemas.microsoft.com/office/drawing/2014/main" id="{81414044-CA5B-4D29-A860-B7A92867C1B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39" name="Rectangle 1788">
          <a:extLst>
            <a:ext uri="{FF2B5EF4-FFF2-40B4-BE49-F238E27FC236}">
              <a16:creationId xmlns:a16="http://schemas.microsoft.com/office/drawing/2014/main" id="{0F66CDDC-8BA2-40B8-9ADF-626515F950DE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0" name="Rectangle 1789">
          <a:extLst>
            <a:ext uri="{FF2B5EF4-FFF2-40B4-BE49-F238E27FC236}">
              <a16:creationId xmlns:a16="http://schemas.microsoft.com/office/drawing/2014/main" id="{E0E22035-B585-410C-BB43-7F0F9B3400A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41" name="Rectangle 1790">
          <a:extLst>
            <a:ext uri="{FF2B5EF4-FFF2-40B4-BE49-F238E27FC236}">
              <a16:creationId xmlns:a16="http://schemas.microsoft.com/office/drawing/2014/main" id="{6ECDBD5B-3B3E-43C9-B8D6-4C8117300B99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2" name="Rectangle 1791">
          <a:extLst>
            <a:ext uri="{FF2B5EF4-FFF2-40B4-BE49-F238E27FC236}">
              <a16:creationId xmlns:a16="http://schemas.microsoft.com/office/drawing/2014/main" id="{99E43257-7C49-45AB-A75B-C080EF3380EE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3" name="Rectangle 1792">
          <a:extLst>
            <a:ext uri="{FF2B5EF4-FFF2-40B4-BE49-F238E27FC236}">
              <a16:creationId xmlns:a16="http://schemas.microsoft.com/office/drawing/2014/main" id="{65D6B2D0-0892-49D8-8121-30B5560DBD1B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4" name="Rectangle 1793">
          <a:extLst>
            <a:ext uri="{FF2B5EF4-FFF2-40B4-BE49-F238E27FC236}">
              <a16:creationId xmlns:a16="http://schemas.microsoft.com/office/drawing/2014/main" id="{45C3BFA3-17FB-4DB6-84C2-B42C43BAC041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5" name="Rectangle 1794">
          <a:extLst>
            <a:ext uri="{FF2B5EF4-FFF2-40B4-BE49-F238E27FC236}">
              <a16:creationId xmlns:a16="http://schemas.microsoft.com/office/drawing/2014/main" id="{EAC0C652-2332-48DF-BA8A-12D25A8A3A93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6" name="Rectangle 1795">
          <a:extLst>
            <a:ext uri="{FF2B5EF4-FFF2-40B4-BE49-F238E27FC236}">
              <a16:creationId xmlns:a16="http://schemas.microsoft.com/office/drawing/2014/main" id="{20337F82-EFA6-49A8-BB5B-7F0294526B2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7" name="Rectangle 1796">
          <a:extLst>
            <a:ext uri="{FF2B5EF4-FFF2-40B4-BE49-F238E27FC236}">
              <a16:creationId xmlns:a16="http://schemas.microsoft.com/office/drawing/2014/main" id="{69EBBF73-358D-4428-B767-272D0D004C2C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8" name="Rectangle 1797">
          <a:extLst>
            <a:ext uri="{FF2B5EF4-FFF2-40B4-BE49-F238E27FC236}">
              <a16:creationId xmlns:a16="http://schemas.microsoft.com/office/drawing/2014/main" id="{08A17A54-6C78-47ED-8A27-ABDBCE95BDE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49" name="Rectangle 1798">
          <a:extLst>
            <a:ext uri="{FF2B5EF4-FFF2-40B4-BE49-F238E27FC236}">
              <a16:creationId xmlns:a16="http://schemas.microsoft.com/office/drawing/2014/main" id="{8F331DD6-6EAD-43A6-A0A2-691AD2C5B5D2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0" name="Rectangle 1799">
          <a:extLst>
            <a:ext uri="{FF2B5EF4-FFF2-40B4-BE49-F238E27FC236}">
              <a16:creationId xmlns:a16="http://schemas.microsoft.com/office/drawing/2014/main" id="{C7BBE515-889E-4D3D-9B7A-8D19963CE17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51" name="Rectangle 1800">
          <a:extLst>
            <a:ext uri="{FF2B5EF4-FFF2-40B4-BE49-F238E27FC236}">
              <a16:creationId xmlns:a16="http://schemas.microsoft.com/office/drawing/2014/main" id="{3663EFE2-F8B1-4E41-AA58-5297D2DAFB92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2" name="Rectangle 1801">
          <a:extLst>
            <a:ext uri="{FF2B5EF4-FFF2-40B4-BE49-F238E27FC236}">
              <a16:creationId xmlns:a16="http://schemas.microsoft.com/office/drawing/2014/main" id="{BF218F84-ABB6-4ABE-97F0-37F1EF68E4E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53" name="Rectangle 1802">
          <a:extLst>
            <a:ext uri="{FF2B5EF4-FFF2-40B4-BE49-F238E27FC236}">
              <a16:creationId xmlns:a16="http://schemas.microsoft.com/office/drawing/2014/main" id="{3AE06078-4C96-4B75-9F6C-57E64085B734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4" name="Rectangle 1803">
          <a:extLst>
            <a:ext uri="{FF2B5EF4-FFF2-40B4-BE49-F238E27FC236}">
              <a16:creationId xmlns:a16="http://schemas.microsoft.com/office/drawing/2014/main" id="{CFA3787F-82E3-46A6-8DEC-C6ABDBA0A848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5" name="Rectangle 1804">
          <a:extLst>
            <a:ext uri="{FF2B5EF4-FFF2-40B4-BE49-F238E27FC236}">
              <a16:creationId xmlns:a16="http://schemas.microsoft.com/office/drawing/2014/main" id="{724450B5-E28E-44F0-B625-14A10656D878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6" name="Rectangle 1805">
          <a:extLst>
            <a:ext uri="{FF2B5EF4-FFF2-40B4-BE49-F238E27FC236}">
              <a16:creationId xmlns:a16="http://schemas.microsoft.com/office/drawing/2014/main" id="{90D3B41B-3CDD-421C-8DDD-9610E02A3BD7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7" name="Rectangle 1806">
          <a:extLst>
            <a:ext uri="{FF2B5EF4-FFF2-40B4-BE49-F238E27FC236}">
              <a16:creationId xmlns:a16="http://schemas.microsoft.com/office/drawing/2014/main" id="{F2B29FE4-1C10-4675-991E-48D891185C74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58" name="Rectangle 1807">
          <a:extLst>
            <a:ext uri="{FF2B5EF4-FFF2-40B4-BE49-F238E27FC236}">
              <a16:creationId xmlns:a16="http://schemas.microsoft.com/office/drawing/2014/main" id="{B7EF099A-3FDF-472F-B1DC-A879EAD74D18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59" name="Rectangle 1808">
          <a:extLst>
            <a:ext uri="{FF2B5EF4-FFF2-40B4-BE49-F238E27FC236}">
              <a16:creationId xmlns:a16="http://schemas.microsoft.com/office/drawing/2014/main" id="{B5C6A55F-4A1B-4C5E-9AC0-B1595ECBBD51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0" name="Rectangle 1809">
          <a:extLst>
            <a:ext uri="{FF2B5EF4-FFF2-40B4-BE49-F238E27FC236}">
              <a16:creationId xmlns:a16="http://schemas.microsoft.com/office/drawing/2014/main" id="{C658626F-61B9-4270-9DBD-6A30E64E98CE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1" name="Rectangle 1810">
          <a:extLst>
            <a:ext uri="{FF2B5EF4-FFF2-40B4-BE49-F238E27FC236}">
              <a16:creationId xmlns:a16="http://schemas.microsoft.com/office/drawing/2014/main" id="{1E899F68-F221-45E7-B470-D01062EC056B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2" name="Rectangle 1811">
          <a:extLst>
            <a:ext uri="{FF2B5EF4-FFF2-40B4-BE49-F238E27FC236}">
              <a16:creationId xmlns:a16="http://schemas.microsoft.com/office/drawing/2014/main" id="{8EF8E05B-A4D8-4EC9-A083-1EE9E13D22FC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3" name="Rectangle 1812">
          <a:extLst>
            <a:ext uri="{FF2B5EF4-FFF2-40B4-BE49-F238E27FC236}">
              <a16:creationId xmlns:a16="http://schemas.microsoft.com/office/drawing/2014/main" id="{600755E9-7085-45EB-A663-CF35B78A86C7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4" name="Rectangle 1813">
          <a:extLst>
            <a:ext uri="{FF2B5EF4-FFF2-40B4-BE49-F238E27FC236}">
              <a16:creationId xmlns:a16="http://schemas.microsoft.com/office/drawing/2014/main" id="{FA762CC3-6D6E-4AC1-BD25-3D95B4317045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5" name="Rectangle 1814">
          <a:extLst>
            <a:ext uri="{FF2B5EF4-FFF2-40B4-BE49-F238E27FC236}">
              <a16:creationId xmlns:a16="http://schemas.microsoft.com/office/drawing/2014/main" id="{678D3AE7-68B8-442A-8C0E-573AA740DD37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6" name="Rectangle 1815">
          <a:extLst>
            <a:ext uri="{FF2B5EF4-FFF2-40B4-BE49-F238E27FC236}">
              <a16:creationId xmlns:a16="http://schemas.microsoft.com/office/drawing/2014/main" id="{6088382E-BE5D-415C-9C73-88AD7DD1F4B1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7" name="Rectangle 1816">
          <a:extLst>
            <a:ext uri="{FF2B5EF4-FFF2-40B4-BE49-F238E27FC236}">
              <a16:creationId xmlns:a16="http://schemas.microsoft.com/office/drawing/2014/main" id="{3901DF48-492E-4D2A-828E-86A66E8C1D33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8" name="Rectangle 1817">
          <a:extLst>
            <a:ext uri="{FF2B5EF4-FFF2-40B4-BE49-F238E27FC236}">
              <a16:creationId xmlns:a16="http://schemas.microsoft.com/office/drawing/2014/main" id="{51CCB4E2-22FB-457B-836C-96D8B421CBE4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9" name="Rectangle 1818">
          <a:extLst>
            <a:ext uri="{FF2B5EF4-FFF2-40B4-BE49-F238E27FC236}">
              <a16:creationId xmlns:a16="http://schemas.microsoft.com/office/drawing/2014/main" id="{5D79A94B-EA48-419E-B4FE-39675E381AE6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0" name="Rectangle 1819">
          <a:extLst>
            <a:ext uri="{FF2B5EF4-FFF2-40B4-BE49-F238E27FC236}">
              <a16:creationId xmlns:a16="http://schemas.microsoft.com/office/drawing/2014/main" id="{8DD7E66F-576F-4A15-ADA9-FA521B74AA25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1" name="Rectangle 1820">
          <a:extLst>
            <a:ext uri="{FF2B5EF4-FFF2-40B4-BE49-F238E27FC236}">
              <a16:creationId xmlns:a16="http://schemas.microsoft.com/office/drawing/2014/main" id="{C89DC218-DF41-4FCC-A24D-4C0262D7FC72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2" name="Rectangle 1821">
          <a:extLst>
            <a:ext uri="{FF2B5EF4-FFF2-40B4-BE49-F238E27FC236}">
              <a16:creationId xmlns:a16="http://schemas.microsoft.com/office/drawing/2014/main" id="{86452EF5-140F-417A-BBC2-A29A89B1C737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3" name="Rectangle 1822">
          <a:extLst>
            <a:ext uri="{FF2B5EF4-FFF2-40B4-BE49-F238E27FC236}">
              <a16:creationId xmlns:a16="http://schemas.microsoft.com/office/drawing/2014/main" id="{9B4B406D-4801-4CE7-A4DC-7D811B168E0C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4" name="Rectangle 1823">
          <a:extLst>
            <a:ext uri="{FF2B5EF4-FFF2-40B4-BE49-F238E27FC236}">
              <a16:creationId xmlns:a16="http://schemas.microsoft.com/office/drawing/2014/main" id="{197DE86D-D5FA-49F6-9C12-7B98F39783E8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5" name="Rectangle 1824">
          <a:extLst>
            <a:ext uri="{FF2B5EF4-FFF2-40B4-BE49-F238E27FC236}">
              <a16:creationId xmlns:a16="http://schemas.microsoft.com/office/drawing/2014/main" id="{3A6DBDB1-A5E6-491C-A6D9-B0193B1712B3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6" name="Rectangle 1825">
          <a:extLst>
            <a:ext uri="{FF2B5EF4-FFF2-40B4-BE49-F238E27FC236}">
              <a16:creationId xmlns:a16="http://schemas.microsoft.com/office/drawing/2014/main" id="{BC02788E-F1B2-4E87-84C3-9F709130715F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7" name="Rectangle 1826">
          <a:extLst>
            <a:ext uri="{FF2B5EF4-FFF2-40B4-BE49-F238E27FC236}">
              <a16:creationId xmlns:a16="http://schemas.microsoft.com/office/drawing/2014/main" id="{0D7E285F-2356-4E9E-9510-53D0255F076B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8" name="Rectangle 1827">
          <a:extLst>
            <a:ext uri="{FF2B5EF4-FFF2-40B4-BE49-F238E27FC236}">
              <a16:creationId xmlns:a16="http://schemas.microsoft.com/office/drawing/2014/main" id="{910F7FAB-874B-4B87-A045-2735E9455599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9" name="Rectangle 1828">
          <a:extLst>
            <a:ext uri="{FF2B5EF4-FFF2-40B4-BE49-F238E27FC236}">
              <a16:creationId xmlns:a16="http://schemas.microsoft.com/office/drawing/2014/main" id="{CBC6E028-9A24-4F77-997A-60AB965144DE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0" name="Rectangle 1829">
          <a:extLst>
            <a:ext uri="{FF2B5EF4-FFF2-40B4-BE49-F238E27FC236}">
              <a16:creationId xmlns:a16="http://schemas.microsoft.com/office/drawing/2014/main" id="{37826AB1-A552-4AA9-BDAF-4696B695AFCB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1" name="Rectangle 1830">
          <a:extLst>
            <a:ext uri="{FF2B5EF4-FFF2-40B4-BE49-F238E27FC236}">
              <a16:creationId xmlns:a16="http://schemas.microsoft.com/office/drawing/2014/main" id="{254BA00C-E5AA-48A5-BCE5-CA91DEC0AE08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2" name="Rectangle 1831">
          <a:extLst>
            <a:ext uri="{FF2B5EF4-FFF2-40B4-BE49-F238E27FC236}">
              <a16:creationId xmlns:a16="http://schemas.microsoft.com/office/drawing/2014/main" id="{BC6B8DC8-86C4-4E22-93D0-0BD549B54115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3" name="Rectangle 1832">
          <a:extLst>
            <a:ext uri="{FF2B5EF4-FFF2-40B4-BE49-F238E27FC236}">
              <a16:creationId xmlns:a16="http://schemas.microsoft.com/office/drawing/2014/main" id="{BF089042-32E6-41E7-ADF8-89501BC9E857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4" name="Rectangle 1833">
          <a:extLst>
            <a:ext uri="{FF2B5EF4-FFF2-40B4-BE49-F238E27FC236}">
              <a16:creationId xmlns:a16="http://schemas.microsoft.com/office/drawing/2014/main" id="{5D1DAC11-2BBE-4097-9CF8-ED0E6A6065C8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5" name="Rectangle 1834">
          <a:extLst>
            <a:ext uri="{FF2B5EF4-FFF2-40B4-BE49-F238E27FC236}">
              <a16:creationId xmlns:a16="http://schemas.microsoft.com/office/drawing/2014/main" id="{9C200269-A266-4E8C-AA8F-7B34EFA29CD8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6" name="Rectangle 1835">
          <a:extLst>
            <a:ext uri="{FF2B5EF4-FFF2-40B4-BE49-F238E27FC236}">
              <a16:creationId xmlns:a16="http://schemas.microsoft.com/office/drawing/2014/main" id="{0E95993F-9B08-4589-9CCF-4A47E6166291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7" name="Rectangle 1836">
          <a:extLst>
            <a:ext uri="{FF2B5EF4-FFF2-40B4-BE49-F238E27FC236}">
              <a16:creationId xmlns:a16="http://schemas.microsoft.com/office/drawing/2014/main" id="{C89B2C4F-1728-4FF2-A756-EA002DBDA53C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8" name="Rectangle 1837">
          <a:extLst>
            <a:ext uri="{FF2B5EF4-FFF2-40B4-BE49-F238E27FC236}">
              <a16:creationId xmlns:a16="http://schemas.microsoft.com/office/drawing/2014/main" id="{9CA12F06-E3D2-43F5-AE6D-E8DD7B268A39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9" name="Rectangle 1838">
          <a:extLst>
            <a:ext uri="{FF2B5EF4-FFF2-40B4-BE49-F238E27FC236}">
              <a16:creationId xmlns:a16="http://schemas.microsoft.com/office/drawing/2014/main" id="{F3AFE07B-1E53-4D51-857D-65E282373D6C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90" name="Rectangle 1839">
          <a:extLst>
            <a:ext uri="{FF2B5EF4-FFF2-40B4-BE49-F238E27FC236}">
              <a16:creationId xmlns:a16="http://schemas.microsoft.com/office/drawing/2014/main" id="{51129B70-FFC8-4D05-BB4E-89FA25059779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1" name="Rectangle 1840">
          <a:extLst>
            <a:ext uri="{FF2B5EF4-FFF2-40B4-BE49-F238E27FC236}">
              <a16:creationId xmlns:a16="http://schemas.microsoft.com/office/drawing/2014/main" id="{1C0EEBC2-1A2E-4432-9C53-B8A66BC43F43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2" name="Rectangle 1841">
          <a:extLst>
            <a:ext uri="{FF2B5EF4-FFF2-40B4-BE49-F238E27FC236}">
              <a16:creationId xmlns:a16="http://schemas.microsoft.com/office/drawing/2014/main" id="{03974D9B-99E1-4B39-A00D-812323440D59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3" name="Rectangle 1842">
          <a:extLst>
            <a:ext uri="{FF2B5EF4-FFF2-40B4-BE49-F238E27FC236}">
              <a16:creationId xmlns:a16="http://schemas.microsoft.com/office/drawing/2014/main" id="{B028FE2F-3517-4801-98E4-37EFF8CD0A6E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4" name="Rectangle 1843">
          <a:extLst>
            <a:ext uri="{FF2B5EF4-FFF2-40B4-BE49-F238E27FC236}">
              <a16:creationId xmlns:a16="http://schemas.microsoft.com/office/drawing/2014/main" id="{CF648592-5D38-44AD-8102-936DE26A41B3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5" name="Rectangle 1844">
          <a:extLst>
            <a:ext uri="{FF2B5EF4-FFF2-40B4-BE49-F238E27FC236}">
              <a16:creationId xmlns:a16="http://schemas.microsoft.com/office/drawing/2014/main" id="{BDCECDE6-22B3-4B9F-AB46-115CAD7EDC3E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6" name="Rectangle 1845">
          <a:extLst>
            <a:ext uri="{FF2B5EF4-FFF2-40B4-BE49-F238E27FC236}">
              <a16:creationId xmlns:a16="http://schemas.microsoft.com/office/drawing/2014/main" id="{BD38DF2A-FD2D-4800-9FD2-081775FBA6B5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7" name="Rectangle 1846">
          <a:extLst>
            <a:ext uri="{FF2B5EF4-FFF2-40B4-BE49-F238E27FC236}">
              <a16:creationId xmlns:a16="http://schemas.microsoft.com/office/drawing/2014/main" id="{B9F68654-B533-4E27-929E-2CA36F94E525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8" name="Rectangle 1847">
          <a:extLst>
            <a:ext uri="{FF2B5EF4-FFF2-40B4-BE49-F238E27FC236}">
              <a16:creationId xmlns:a16="http://schemas.microsoft.com/office/drawing/2014/main" id="{0BF1EFCB-CEE2-4F65-A3C3-4CBEB0F457A1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9" name="Rectangle 1848">
          <a:extLst>
            <a:ext uri="{FF2B5EF4-FFF2-40B4-BE49-F238E27FC236}">
              <a16:creationId xmlns:a16="http://schemas.microsoft.com/office/drawing/2014/main" id="{8A39F2D1-B302-44AF-AED9-E50534F2B4B4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0" name="Rectangle 1849">
          <a:extLst>
            <a:ext uri="{FF2B5EF4-FFF2-40B4-BE49-F238E27FC236}">
              <a16:creationId xmlns:a16="http://schemas.microsoft.com/office/drawing/2014/main" id="{9D0C2370-C83A-48A5-9534-09BE423EF205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1" name="Rectangle 1850">
          <a:extLst>
            <a:ext uri="{FF2B5EF4-FFF2-40B4-BE49-F238E27FC236}">
              <a16:creationId xmlns:a16="http://schemas.microsoft.com/office/drawing/2014/main" id="{8E58CE37-58D0-4FE5-8EAD-111DCB40E8EB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2" name="Rectangle 1851">
          <a:extLst>
            <a:ext uri="{FF2B5EF4-FFF2-40B4-BE49-F238E27FC236}">
              <a16:creationId xmlns:a16="http://schemas.microsoft.com/office/drawing/2014/main" id="{9EEE998F-9BF7-49A4-8F2C-35973E07836C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3" name="Rectangle 1852">
          <a:extLst>
            <a:ext uri="{FF2B5EF4-FFF2-40B4-BE49-F238E27FC236}">
              <a16:creationId xmlns:a16="http://schemas.microsoft.com/office/drawing/2014/main" id="{8B93F409-8BE0-4FE4-835A-9260D8EEED59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4" name="Rectangle 1853">
          <a:extLst>
            <a:ext uri="{FF2B5EF4-FFF2-40B4-BE49-F238E27FC236}">
              <a16:creationId xmlns:a16="http://schemas.microsoft.com/office/drawing/2014/main" id="{2CC6E1BA-6D7E-4240-82DA-9049106D93EA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5" name="Rectangle 1854">
          <a:extLst>
            <a:ext uri="{FF2B5EF4-FFF2-40B4-BE49-F238E27FC236}">
              <a16:creationId xmlns:a16="http://schemas.microsoft.com/office/drawing/2014/main" id="{C919B2A4-3595-4C91-9F51-01EEF11008FF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6" name="Rectangle 1855">
          <a:extLst>
            <a:ext uri="{FF2B5EF4-FFF2-40B4-BE49-F238E27FC236}">
              <a16:creationId xmlns:a16="http://schemas.microsoft.com/office/drawing/2014/main" id="{B01289B1-DDA0-44F4-9EB1-5DE449132BBC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7" name="Rectangle 1856">
          <a:extLst>
            <a:ext uri="{FF2B5EF4-FFF2-40B4-BE49-F238E27FC236}">
              <a16:creationId xmlns:a16="http://schemas.microsoft.com/office/drawing/2014/main" id="{D38F8A2C-E32A-4046-841A-83D799866C58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8" name="Rectangle 1857">
          <a:extLst>
            <a:ext uri="{FF2B5EF4-FFF2-40B4-BE49-F238E27FC236}">
              <a16:creationId xmlns:a16="http://schemas.microsoft.com/office/drawing/2014/main" id="{A4511E00-7F28-4E57-9E7E-3BD2C6F36921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9" name="Rectangle 1858">
          <a:extLst>
            <a:ext uri="{FF2B5EF4-FFF2-40B4-BE49-F238E27FC236}">
              <a16:creationId xmlns:a16="http://schemas.microsoft.com/office/drawing/2014/main" id="{B5FF889E-15E0-4553-970C-685572CA01A5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0" name="Rectangle 1859">
          <a:extLst>
            <a:ext uri="{FF2B5EF4-FFF2-40B4-BE49-F238E27FC236}">
              <a16:creationId xmlns:a16="http://schemas.microsoft.com/office/drawing/2014/main" id="{56BA6860-00BD-4E3D-95EA-2F06188A3334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1" name="Rectangle 1860">
          <a:extLst>
            <a:ext uri="{FF2B5EF4-FFF2-40B4-BE49-F238E27FC236}">
              <a16:creationId xmlns:a16="http://schemas.microsoft.com/office/drawing/2014/main" id="{416A7468-D1C5-408C-935C-A6EEAA6B5C72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2" name="Rectangle 1861">
          <a:extLst>
            <a:ext uri="{FF2B5EF4-FFF2-40B4-BE49-F238E27FC236}">
              <a16:creationId xmlns:a16="http://schemas.microsoft.com/office/drawing/2014/main" id="{E4AF5E5D-069D-4D6C-869B-B036E1436718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3" name="Rectangle 1862">
          <a:extLst>
            <a:ext uri="{FF2B5EF4-FFF2-40B4-BE49-F238E27FC236}">
              <a16:creationId xmlns:a16="http://schemas.microsoft.com/office/drawing/2014/main" id="{12B80CB1-C783-42BD-AC61-446D1758E475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4" name="Rectangle 1863">
          <a:extLst>
            <a:ext uri="{FF2B5EF4-FFF2-40B4-BE49-F238E27FC236}">
              <a16:creationId xmlns:a16="http://schemas.microsoft.com/office/drawing/2014/main" id="{F3B8A5F8-B40F-41C7-BD84-2BFDBF48D83E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5" name="Rectangle 1864">
          <a:extLst>
            <a:ext uri="{FF2B5EF4-FFF2-40B4-BE49-F238E27FC236}">
              <a16:creationId xmlns:a16="http://schemas.microsoft.com/office/drawing/2014/main" id="{66E6F59A-54EC-4A94-920A-86DAFA1569A7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6" name="Rectangle 1865">
          <a:extLst>
            <a:ext uri="{FF2B5EF4-FFF2-40B4-BE49-F238E27FC236}">
              <a16:creationId xmlns:a16="http://schemas.microsoft.com/office/drawing/2014/main" id="{56DCA2BD-3D3E-4BEC-9A53-41ECC3D42A8A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7" name="Rectangle 1866">
          <a:extLst>
            <a:ext uri="{FF2B5EF4-FFF2-40B4-BE49-F238E27FC236}">
              <a16:creationId xmlns:a16="http://schemas.microsoft.com/office/drawing/2014/main" id="{1B2C9387-102C-4F10-8F6E-DA9D9A6C3C35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18" name="Rectangle 1867">
          <a:extLst>
            <a:ext uri="{FF2B5EF4-FFF2-40B4-BE49-F238E27FC236}">
              <a16:creationId xmlns:a16="http://schemas.microsoft.com/office/drawing/2014/main" id="{4EAF4CA3-0E1D-4F38-81EB-45228F5939B3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19" name="Rectangle 1868">
          <a:extLst>
            <a:ext uri="{FF2B5EF4-FFF2-40B4-BE49-F238E27FC236}">
              <a16:creationId xmlns:a16="http://schemas.microsoft.com/office/drawing/2014/main" id="{2110E73C-6F6C-4176-A175-0F4DD5B71C1E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0" name="Rectangle 1869">
          <a:extLst>
            <a:ext uri="{FF2B5EF4-FFF2-40B4-BE49-F238E27FC236}">
              <a16:creationId xmlns:a16="http://schemas.microsoft.com/office/drawing/2014/main" id="{BC184B7F-A24D-4017-9E48-2AA1A77E9C77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1" name="Rectangle 1870">
          <a:extLst>
            <a:ext uri="{FF2B5EF4-FFF2-40B4-BE49-F238E27FC236}">
              <a16:creationId xmlns:a16="http://schemas.microsoft.com/office/drawing/2014/main" id="{82CF06FC-DDD5-4366-A97C-EB3FC8E05200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2" name="Rectangle 1871">
          <a:extLst>
            <a:ext uri="{FF2B5EF4-FFF2-40B4-BE49-F238E27FC236}">
              <a16:creationId xmlns:a16="http://schemas.microsoft.com/office/drawing/2014/main" id="{24CF800D-508A-48BC-8164-0CE8AE38FB82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3" name="Rectangle 1872">
          <a:extLst>
            <a:ext uri="{FF2B5EF4-FFF2-40B4-BE49-F238E27FC236}">
              <a16:creationId xmlns:a16="http://schemas.microsoft.com/office/drawing/2014/main" id="{D63A54A0-EB0A-41CD-9AF6-067A3236B123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4" name="Rectangle 1873">
          <a:extLst>
            <a:ext uri="{FF2B5EF4-FFF2-40B4-BE49-F238E27FC236}">
              <a16:creationId xmlns:a16="http://schemas.microsoft.com/office/drawing/2014/main" id="{89FD0C36-59F1-41F6-B87F-A0613A52EA76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5" name="Rectangle 1874">
          <a:extLst>
            <a:ext uri="{FF2B5EF4-FFF2-40B4-BE49-F238E27FC236}">
              <a16:creationId xmlns:a16="http://schemas.microsoft.com/office/drawing/2014/main" id="{45A72F60-0C6E-47B6-88A7-AD60F685D5EC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6" name="Rectangle 1875">
          <a:extLst>
            <a:ext uri="{FF2B5EF4-FFF2-40B4-BE49-F238E27FC236}">
              <a16:creationId xmlns:a16="http://schemas.microsoft.com/office/drawing/2014/main" id="{7610717A-DD89-4D49-91CE-72E7EF8932B1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7" name="Rectangle 1876">
          <a:extLst>
            <a:ext uri="{FF2B5EF4-FFF2-40B4-BE49-F238E27FC236}">
              <a16:creationId xmlns:a16="http://schemas.microsoft.com/office/drawing/2014/main" id="{01D645BC-9EC1-4056-B67E-563BC199F262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8" name="Rectangle 1877">
          <a:extLst>
            <a:ext uri="{FF2B5EF4-FFF2-40B4-BE49-F238E27FC236}">
              <a16:creationId xmlns:a16="http://schemas.microsoft.com/office/drawing/2014/main" id="{7958C5FA-6734-47DF-B2C9-D539330EB1C8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9" name="Rectangle 1878">
          <a:extLst>
            <a:ext uri="{FF2B5EF4-FFF2-40B4-BE49-F238E27FC236}">
              <a16:creationId xmlns:a16="http://schemas.microsoft.com/office/drawing/2014/main" id="{3D11E594-CF6D-42D7-ACD1-30CBD17F2D36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0" name="Rectangle 1879">
          <a:extLst>
            <a:ext uri="{FF2B5EF4-FFF2-40B4-BE49-F238E27FC236}">
              <a16:creationId xmlns:a16="http://schemas.microsoft.com/office/drawing/2014/main" id="{BDA80EB5-C396-4E4D-BF2E-4FF403DE6D4B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1" name="Rectangle 1880">
          <a:extLst>
            <a:ext uri="{FF2B5EF4-FFF2-40B4-BE49-F238E27FC236}">
              <a16:creationId xmlns:a16="http://schemas.microsoft.com/office/drawing/2014/main" id="{1B2DACD9-6DD8-474C-ADBD-B2A63713876E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2" name="Rectangle 1881">
          <a:extLst>
            <a:ext uri="{FF2B5EF4-FFF2-40B4-BE49-F238E27FC236}">
              <a16:creationId xmlns:a16="http://schemas.microsoft.com/office/drawing/2014/main" id="{FBACE40F-1D5B-4340-8050-D2484B8B6ECB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3" name="Rectangle 1882">
          <a:extLst>
            <a:ext uri="{FF2B5EF4-FFF2-40B4-BE49-F238E27FC236}">
              <a16:creationId xmlns:a16="http://schemas.microsoft.com/office/drawing/2014/main" id="{4B8CF078-50F2-48B9-852E-C1ED28AB41DE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4" name="Rectangle 1883">
          <a:extLst>
            <a:ext uri="{FF2B5EF4-FFF2-40B4-BE49-F238E27FC236}">
              <a16:creationId xmlns:a16="http://schemas.microsoft.com/office/drawing/2014/main" id="{588C80BB-95EB-4B7A-8F7F-5D09E71D8A6C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5" name="Rectangle 1884">
          <a:extLst>
            <a:ext uri="{FF2B5EF4-FFF2-40B4-BE49-F238E27FC236}">
              <a16:creationId xmlns:a16="http://schemas.microsoft.com/office/drawing/2014/main" id="{B1F0B176-4F00-4BEB-86FB-89A25D4F2409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6" name="Rectangle 1885">
          <a:extLst>
            <a:ext uri="{FF2B5EF4-FFF2-40B4-BE49-F238E27FC236}">
              <a16:creationId xmlns:a16="http://schemas.microsoft.com/office/drawing/2014/main" id="{7B370B48-BC60-4456-B1D6-AC134FDD92D1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7" name="Rectangle 1886">
          <a:extLst>
            <a:ext uri="{FF2B5EF4-FFF2-40B4-BE49-F238E27FC236}">
              <a16:creationId xmlns:a16="http://schemas.microsoft.com/office/drawing/2014/main" id="{550A9335-0992-446C-AC35-8B877A4CB491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8" name="Rectangle 1887">
          <a:extLst>
            <a:ext uri="{FF2B5EF4-FFF2-40B4-BE49-F238E27FC236}">
              <a16:creationId xmlns:a16="http://schemas.microsoft.com/office/drawing/2014/main" id="{C27D7F04-2FC2-474C-8DFF-8633F71AFB3E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9" name="Rectangle 1888">
          <a:extLst>
            <a:ext uri="{FF2B5EF4-FFF2-40B4-BE49-F238E27FC236}">
              <a16:creationId xmlns:a16="http://schemas.microsoft.com/office/drawing/2014/main" id="{59FAB045-160E-4040-9D8A-7AFDB9764F11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40" name="Rectangle 1889">
          <a:extLst>
            <a:ext uri="{FF2B5EF4-FFF2-40B4-BE49-F238E27FC236}">
              <a16:creationId xmlns:a16="http://schemas.microsoft.com/office/drawing/2014/main" id="{37920EAE-0E7E-4830-9972-B6FC60ED182A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41" name="Rectangle 1890">
          <a:extLst>
            <a:ext uri="{FF2B5EF4-FFF2-40B4-BE49-F238E27FC236}">
              <a16:creationId xmlns:a16="http://schemas.microsoft.com/office/drawing/2014/main" id="{44662BE1-EEBD-4C68-8CEE-C429C7603EC0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80</xdr:col>
      <xdr:colOff>0</xdr:colOff>
      <xdr:row>79</xdr:row>
      <xdr:rowOff>114300</xdr:rowOff>
    </xdr:from>
    <xdr:to>
      <xdr:col>95</xdr:col>
      <xdr:colOff>371475</xdr:colOff>
      <xdr:row>81</xdr:row>
      <xdr:rowOff>142875</xdr:rowOff>
    </xdr:to>
    <xdr:sp macro="" textlink="">
      <xdr:nvSpPr>
        <xdr:cNvPr id="1642" name="Rectangle 1891">
          <a:extLst>
            <a:ext uri="{FF2B5EF4-FFF2-40B4-BE49-F238E27FC236}">
              <a16:creationId xmlns:a16="http://schemas.microsoft.com/office/drawing/2014/main" id="{33DDC5E2-68F4-4883-A691-50FC493E9344}"/>
            </a:ext>
          </a:extLst>
        </xdr:cNvPr>
        <xdr:cNvSpPr>
          <a:spLocks noChangeArrowheads="1"/>
        </xdr:cNvSpPr>
      </xdr:nvSpPr>
      <xdr:spPr bwMode="auto">
        <a:xfrm>
          <a:off x="312420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3" name="Rectangle 1892">
          <a:extLst>
            <a:ext uri="{FF2B5EF4-FFF2-40B4-BE49-F238E27FC236}">
              <a16:creationId xmlns:a16="http://schemas.microsoft.com/office/drawing/2014/main" id="{7EF3C32C-EFF1-426D-845E-79F8FA99C00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4" name="Rectangle 1893">
          <a:extLst>
            <a:ext uri="{FF2B5EF4-FFF2-40B4-BE49-F238E27FC236}">
              <a16:creationId xmlns:a16="http://schemas.microsoft.com/office/drawing/2014/main" id="{1498515C-B0A1-45C7-AA20-5EC16856F2AA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5" name="Rectangle 1894">
          <a:extLst>
            <a:ext uri="{FF2B5EF4-FFF2-40B4-BE49-F238E27FC236}">
              <a16:creationId xmlns:a16="http://schemas.microsoft.com/office/drawing/2014/main" id="{7C890BF0-463A-4850-9A7C-C4544493A86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6" name="Rectangle 1895">
          <a:extLst>
            <a:ext uri="{FF2B5EF4-FFF2-40B4-BE49-F238E27FC236}">
              <a16:creationId xmlns:a16="http://schemas.microsoft.com/office/drawing/2014/main" id="{EB743D40-0811-43D5-A100-7283A800253B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7" name="Rectangle 1896">
          <a:extLst>
            <a:ext uri="{FF2B5EF4-FFF2-40B4-BE49-F238E27FC236}">
              <a16:creationId xmlns:a16="http://schemas.microsoft.com/office/drawing/2014/main" id="{40325A43-F236-4709-BB97-8ED62E76A1A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8" name="Rectangle 1897">
          <a:extLst>
            <a:ext uri="{FF2B5EF4-FFF2-40B4-BE49-F238E27FC236}">
              <a16:creationId xmlns:a16="http://schemas.microsoft.com/office/drawing/2014/main" id="{01DF5FC9-CA95-4E4F-A607-359D94BD5FB1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9" name="Rectangle 1898">
          <a:extLst>
            <a:ext uri="{FF2B5EF4-FFF2-40B4-BE49-F238E27FC236}">
              <a16:creationId xmlns:a16="http://schemas.microsoft.com/office/drawing/2014/main" id="{E9C35358-CEA1-4A9E-A645-A7C1760F47B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0" name="Rectangle 1899">
          <a:extLst>
            <a:ext uri="{FF2B5EF4-FFF2-40B4-BE49-F238E27FC236}">
              <a16:creationId xmlns:a16="http://schemas.microsoft.com/office/drawing/2014/main" id="{95F46092-4C24-4CFF-B29C-412148AA7807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1" name="Rectangle 1900">
          <a:extLst>
            <a:ext uri="{FF2B5EF4-FFF2-40B4-BE49-F238E27FC236}">
              <a16:creationId xmlns:a16="http://schemas.microsoft.com/office/drawing/2014/main" id="{0DE3A863-CEAB-4246-87B5-914574B2413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2" name="Rectangle 1901">
          <a:extLst>
            <a:ext uri="{FF2B5EF4-FFF2-40B4-BE49-F238E27FC236}">
              <a16:creationId xmlns:a16="http://schemas.microsoft.com/office/drawing/2014/main" id="{DB040AA4-31FB-4B7A-B220-0C2B5C7F42D6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3" name="Rectangle 1902">
          <a:extLst>
            <a:ext uri="{FF2B5EF4-FFF2-40B4-BE49-F238E27FC236}">
              <a16:creationId xmlns:a16="http://schemas.microsoft.com/office/drawing/2014/main" id="{49D39AFD-A3D5-4DB5-8F4F-B73B97245263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4" name="Rectangle 1903">
          <a:extLst>
            <a:ext uri="{FF2B5EF4-FFF2-40B4-BE49-F238E27FC236}">
              <a16:creationId xmlns:a16="http://schemas.microsoft.com/office/drawing/2014/main" id="{DB350E99-4E71-48EC-8815-F19EA0B879AA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5" name="Rectangle 1904">
          <a:extLst>
            <a:ext uri="{FF2B5EF4-FFF2-40B4-BE49-F238E27FC236}">
              <a16:creationId xmlns:a16="http://schemas.microsoft.com/office/drawing/2014/main" id="{0A163E36-213F-40E0-87CC-CF6AE4E55F2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56" name="Rectangle 1905">
          <a:extLst>
            <a:ext uri="{FF2B5EF4-FFF2-40B4-BE49-F238E27FC236}">
              <a16:creationId xmlns:a16="http://schemas.microsoft.com/office/drawing/2014/main" id="{299312D5-2DA9-4242-966C-61B4AC345FE7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7" name="Rectangle 1906">
          <a:extLst>
            <a:ext uri="{FF2B5EF4-FFF2-40B4-BE49-F238E27FC236}">
              <a16:creationId xmlns:a16="http://schemas.microsoft.com/office/drawing/2014/main" id="{71D36757-C110-4FBA-945C-65F26D79A14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58" name="Rectangle 1907">
          <a:extLst>
            <a:ext uri="{FF2B5EF4-FFF2-40B4-BE49-F238E27FC236}">
              <a16:creationId xmlns:a16="http://schemas.microsoft.com/office/drawing/2014/main" id="{F77A9878-1CC0-4531-B3DD-9F817475B44B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9" name="Rectangle 1908">
          <a:extLst>
            <a:ext uri="{FF2B5EF4-FFF2-40B4-BE49-F238E27FC236}">
              <a16:creationId xmlns:a16="http://schemas.microsoft.com/office/drawing/2014/main" id="{D9EC9E19-6BC4-418B-9414-89963266DFD3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60" name="Rectangle 1909">
          <a:extLst>
            <a:ext uri="{FF2B5EF4-FFF2-40B4-BE49-F238E27FC236}">
              <a16:creationId xmlns:a16="http://schemas.microsoft.com/office/drawing/2014/main" id="{6943D58C-2980-4DCC-9209-90B06F0CFC8C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1" name="Rectangle 1910">
          <a:extLst>
            <a:ext uri="{FF2B5EF4-FFF2-40B4-BE49-F238E27FC236}">
              <a16:creationId xmlns:a16="http://schemas.microsoft.com/office/drawing/2014/main" id="{552390B2-D656-451C-B3F0-A610994A81A1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2" name="Rectangle 1911">
          <a:extLst>
            <a:ext uri="{FF2B5EF4-FFF2-40B4-BE49-F238E27FC236}">
              <a16:creationId xmlns:a16="http://schemas.microsoft.com/office/drawing/2014/main" id="{E452F80A-176F-489D-BD7D-B49B4F39A004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3" name="Rectangle 1912">
          <a:extLst>
            <a:ext uri="{FF2B5EF4-FFF2-40B4-BE49-F238E27FC236}">
              <a16:creationId xmlns:a16="http://schemas.microsoft.com/office/drawing/2014/main" id="{C48D2A78-8FD9-4F24-B3D1-89F65FFDC9EA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4" name="Rectangle 1913">
          <a:extLst>
            <a:ext uri="{FF2B5EF4-FFF2-40B4-BE49-F238E27FC236}">
              <a16:creationId xmlns:a16="http://schemas.microsoft.com/office/drawing/2014/main" id="{5132FA27-B436-4942-A056-12470F022EC1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665" name="Rectangle 1914">
          <a:extLst>
            <a:ext uri="{FF2B5EF4-FFF2-40B4-BE49-F238E27FC236}">
              <a16:creationId xmlns:a16="http://schemas.microsoft.com/office/drawing/2014/main" id="{7AA1D07A-1C0C-4378-A729-60E6B6849E6D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6" name="Rectangle 1915">
          <a:extLst>
            <a:ext uri="{FF2B5EF4-FFF2-40B4-BE49-F238E27FC236}">
              <a16:creationId xmlns:a16="http://schemas.microsoft.com/office/drawing/2014/main" id="{374F6C8B-1105-4BF9-BA74-99B2B968FB17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67" name="Rectangle 1916">
          <a:extLst>
            <a:ext uri="{FF2B5EF4-FFF2-40B4-BE49-F238E27FC236}">
              <a16:creationId xmlns:a16="http://schemas.microsoft.com/office/drawing/2014/main" id="{48F01E5D-4EAE-4136-BFE1-AC1B73A6DEE3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8" name="Rectangle 1917">
          <a:extLst>
            <a:ext uri="{FF2B5EF4-FFF2-40B4-BE49-F238E27FC236}">
              <a16:creationId xmlns:a16="http://schemas.microsoft.com/office/drawing/2014/main" id="{B23A4549-91CF-4E52-B149-6332ED24C055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69" name="Rectangle 1918">
          <a:extLst>
            <a:ext uri="{FF2B5EF4-FFF2-40B4-BE49-F238E27FC236}">
              <a16:creationId xmlns:a16="http://schemas.microsoft.com/office/drawing/2014/main" id="{F0A5AE7C-5488-4037-8CF1-41B425FC0DAB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0" name="Rectangle 1919">
          <a:extLst>
            <a:ext uri="{FF2B5EF4-FFF2-40B4-BE49-F238E27FC236}">
              <a16:creationId xmlns:a16="http://schemas.microsoft.com/office/drawing/2014/main" id="{C04F8A4E-FB97-4385-9776-451C57AA4CA1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71" name="Rectangle 1920">
          <a:extLst>
            <a:ext uri="{FF2B5EF4-FFF2-40B4-BE49-F238E27FC236}">
              <a16:creationId xmlns:a16="http://schemas.microsoft.com/office/drawing/2014/main" id="{145C79B3-E63C-445D-830A-F85F34A979E3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2" name="Rectangle 1921">
          <a:extLst>
            <a:ext uri="{FF2B5EF4-FFF2-40B4-BE49-F238E27FC236}">
              <a16:creationId xmlns:a16="http://schemas.microsoft.com/office/drawing/2014/main" id="{58D62966-3BB6-4630-B661-C4602AC1948B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3" name="Rectangle 1922">
          <a:extLst>
            <a:ext uri="{FF2B5EF4-FFF2-40B4-BE49-F238E27FC236}">
              <a16:creationId xmlns:a16="http://schemas.microsoft.com/office/drawing/2014/main" id="{FE1EE18F-A6A6-4871-B722-C90F7F138C60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4" name="Rectangle 1923">
          <a:extLst>
            <a:ext uri="{FF2B5EF4-FFF2-40B4-BE49-F238E27FC236}">
              <a16:creationId xmlns:a16="http://schemas.microsoft.com/office/drawing/2014/main" id="{269CEC32-D178-46C7-BF25-ED5C466FB42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5" name="Rectangle 1924">
          <a:extLst>
            <a:ext uri="{FF2B5EF4-FFF2-40B4-BE49-F238E27FC236}">
              <a16:creationId xmlns:a16="http://schemas.microsoft.com/office/drawing/2014/main" id="{5D2AD1F3-84B8-4F86-A08F-B10811735337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6" name="Rectangle 1925">
          <a:extLst>
            <a:ext uri="{FF2B5EF4-FFF2-40B4-BE49-F238E27FC236}">
              <a16:creationId xmlns:a16="http://schemas.microsoft.com/office/drawing/2014/main" id="{3BDB9660-90C0-4F1E-8BC9-9B8AD98623E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7" name="Rectangle 1926">
          <a:extLst>
            <a:ext uri="{FF2B5EF4-FFF2-40B4-BE49-F238E27FC236}">
              <a16:creationId xmlns:a16="http://schemas.microsoft.com/office/drawing/2014/main" id="{87331AAD-ADB7-4F17-A5EE-F5BA0BD8BAA2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8" name="Rectangle 1927">
          <a:extLst>
            <a:ext uri="{FF2B5EF4-FFF2-40B4-BE49-F238E27FC236}">
              <a16:creationId xmlns:a16="http://schemas.microsoft.com/office/drawing/2014/main" id="{0B44215F-D2BF-4592-AFE8-83422F9D0AE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79" name="Rectangle 1928">
          <a:extLst>
            <a:ext uri="{FF2B5EF4-FFF2-40B4-BE49-F238E27FC236}">
              <a16:creationId xmlns:a16="http://schemas.microsoft.com/office/drawing/2014/main" id="{4E3C09B9-EB28-48F0-8B6F-8005091AEDED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0" name="Rectangle 1929">
          <a:extLst>
            <a:ext uri="{FF2B5EF4-FFF2-40B4-BE49-F238E27FC236}">
              <a16:creationId xmlns:a16="http://schemas.microsoft.com/office/drawing/2014/main" id="{77A04839-FD10-4189-93D0-13A5CADA4BC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81" name="Rectangle 1930">
          <a:extLst>
            <a:ext uri="{FF2B5EF4-FFF2-40B4-BE49-F238E27FC236}">
              <a16:creationId xmlns:a16="http://schemas.microsoft.com/office/drawing/2014/main" id="{95AE7116-6EB1-4165-8330-1AA87115181B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2" name="Rectangle 1931">
          <a:extLst>
            <a:ext uri="{FF2B5EF4-FFF2-40B4-BE49-F238E27FC236}">
              <a16:creationId xmlns:a16="http://schemas.microsoft.com/office/drawing/2014/main" id="{C8C8D7F7-4334-4133-B51C-133C412EDF7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83" name="Rectangle 1932">
          <a:extLst>
            <a:ext uri="{FF2B5EF4-FFF2-40B4-BE49-F238E27FC236}">
              <a16:creationId xmlns:a16="http://schemas.microsoft.com/office/drawing/2014/main" id="{B9AB96EB-B77E-4ED6-B526-C4F8C256C86A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4" name="Rectangle 1933">
          <a:extLst>
            <a:ext uri="{FF2B5EF4-FFF2-40B4-BE49-F238E27FC236}">
              <a16:creationId xmlns:a16="http://schemas.microsoft.com/office/drawing/2014/main" id="{670DF934-E5EB-436A-B738-B9A35396F56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5" name="Rectangle 1934">
          <a:extLst>
            <a:ext uri="{FF2B5EF4-FFF2-40B4-BE49-F238E27FC236}">
              <a16:creationId xmlns:a16="http://schemas.microsoft.com/office/drawing/2014/main" id="{9DFCC2B0-08B9-413E-A404-BC33B9CA1F46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6" name="Rectangle 1935">
          <a:extLst>
            <a:ext uri="{FF2B5EF4-FFF2-40B4-BE49-F238E27FC236}">
              <a16:creationId xmlns:a16="http://schemas.microsoft.com/office/drawing/2014/main" id="{362BE5BB-8653-47A9-98FD-8C768786D69E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7" name="Rectangle 1936">
          <a:extLst>
            <a:ext uri="{FF2B5EF4-FFF2-40B4-BE49-F238E27FC236}">
              <a16:creationId xmlns:a16="http://schemas.microsoft.com/office/drawing/2014/main" id="{C0B3E00E-5B1E-4A68-9789-2913B70B13C6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688" name="Rectangle 1937">
          <a:extLst>
            <a:ext uri="{FF2B5EF4-FFF2-40B4-BE49-F238E27FC236}">
              <a16:creationId xmlns:a16="http://schemas.microsoft.com/office/drawing/2014/main" id="{D9878D3E-07DE-464D-B688-A7F771720790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9" name="Rectangle 1938">
          <a:extLst>
            <a:ext uri="{FF2B5EF4-FFF2-40B4-BE49-F238E27FC236}">
              <a16:creationId xmlns:a16="http://schemas.microsoft.com/office/drawing/2014/main" id="{6C413CEB-EE4F-4470-9D15-A1EB4A6018F7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0" name="Rectangle 1939">
          <a:extLst>
            <a:ext uri="{FF2B5EF4-FFF2-40B4-BE49-F238E27FC236}">
              <a16:creationId xmlns:a16="http://schemas.microsoft.com/office/drawing/2014/main" id="{7811412A-F831-4615-95A5-5AA0D7761AA4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1" name="Rectangle 1940">
          <a:extLst>
            <a:ext uri="{FF2B5EF4-FFF2-40B4-BE49-F238E27FC236}">
              <a16:creationId xmlns:a16="http://schemas.microsoft.com/office/drawing/2014/main" id="{FECA008A-60FA-4A23-8D3F-788886232CA4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2" name="Rectangle 1941">
          <a:extLst>
            <a:ext uri="{FF2B5EF4-FFF2-40B4-BE49-F238E27FC236}">
              <a16:creationId xmlns:a16="http://schemas.microsoft.com/office/drawing/2014/main" id="{BA971FD8-7F5B-4E25-9EE4-345E67481CF2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3" name="Rectangle 1942">
          <a:extLst>
            <a:ext uri="{FF2B5EF4-FFF2-40B4-BE49-F238E27FC236}">
              <a16:creationId xmlns:a16="http://schemas.microsoft.com/office/drawing/2014/main" id="{26D648DE-9FAB-4114-9D3F-B6F5D0C1C2F4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4" name="Rectangle 1943">
          <a:extLst>
            <a:ext uri="{FF2B5EF4-FFF2-40B4-BE49-F238E27FC236}">
              <a16:creationId xmlns:a16="http://schemas.microsoft.com/office/drawing/2014/main" id="{20082C12-A9BA-4FC6-B2D5-38F32CD39661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5" name="Rectangle 1944">
          <a:extLst>
            <a:ext uri="{FF2B5EF4-FFF2-40B4-BE49-F238E27FC236}">
              <a16:creationId xmlns:a16="http://schemas.microsoft.com/office/drawing/2014/main" id="{0B643E68-F9AA-446E-AA8F-6FA77E43F89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96" name="Rectangle 1945">
          <a:extLst>
            <a:ext uri="{FF2B5EF4-FFF2-40B4-BE49-F238E27FC236}">
              <a16:creationId xmlns:a16="http://schemas.microsoft.com/office/drawing/2014/main" id="{AE3A1A2B-7B96-4DA0-B2DF-0C2AA82532E7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7" name="Rectangle 1946">
          <a:extLst>
            <a:ext uri="{FF2B5EF4-FFF2-40B4-BE49-F238E27FC236}">
              <a16:creationId xmlns:a16="http://schemas.microsoft.com/office/drawing/2014/main" id="{A76A0567-7C90-46E4-BDA0-4077BB00A6E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98" name="Rectangle 1947">
          <a:extLst>
            <a:ext uri="{FF2B5EF4-FFF2-40B4-BE49-F238E27FC236}">
              <a16:creationId xmlns:a16="http://schemas.microsoft.com/office/drawing/2014/main" id="{5E3BE720-7450-47CC-B1D2-E6C9438EBBA0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9" name="Rectangle 1948">
          <a:extLst>
            <a:ext uri="{FF2B5EF4-FFF2-40B4-BE49-F238E27FC236}">
              <a16:creationId xmlns:a16="http://schemas.microsoft.com/office/drawing/2014/main" id="{8C582EBE-3CA7-4F2C-A4E9-5E7A37BFE044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00" name="Rectangle 1949">
          <a:extLst>
            <a:ext uri="{FF2B5EF4-FFF2-40B4-BE49-F238E27FC236}">
              <a16:creationId xmlns:a16="http://schemas.microsoft.com/office/drawing/2014/main" id="{FF131B12-815B-4D28-8D33-EC8CC62BF541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1" name="Rectangle 1950">
          <a:extLst>
            <a:ext uri="{FF2B5EF4-FFF2-40B4-BE49-F238E27FC236}">
              <a16:creationId xmlns:a16="http://schemas.microsoft.com/office/drawing/2014/main" id="{7BEC28BF-FC5F-4F7D-958C-1C4FAADAD1C5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2" name="Rectangle 1951">
          <a:extLst>
            <a:ext uri="{FF2B5EF4-FFF2-40B4-BE49-F238E27FC236}">
              <a16:creationId xmlns:a16="http://schemas.microsoft.com/office/drawing/2014/main" id="{67B8C0A0-EEFE-4B13-BDC2-5A0206C2C5C3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3" name="Rectangle 1952">
          <a:extLst>
            <a:ext uri="{FF2B5EF4-FFF2-40B4-BE49-F238E27FC236}">
              <a16:creationId xmlns:a16="http://schemas.microsoft.com/office/drawing/2014/main" id="{079F889F-8360-4F11-A03F-EA049C234994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4" name="Rectangle 1953">
          <a:extLst>
            <a:ext uri="{FF2B5EF4-FFF2-40B4-BE49-F238E27FC236}">
              <a16:creationId xmlns:a16="http://schemas.microsoft.com/office/drawing/2014/main" id="{A6F21226-BF0B-4FBE-9CDE-4C4864520413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5" name="Rectangle 1954">
          <a:extLst>
            <a:ext uri="{FF2B5EF4-FFF2-40B4-BE49-F238E27FC236}">
              <a16:creationId xmlns:a16="http://schemas.microsoft.com/office/drawing/2014/main" id="{FA34F5B3-9BDA-4DC3-AC48-69257BCC15F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6" name="Rectangle 1955">
          <a:extLst>
            <a:ext uri="{FF2B5EF4-FFF2-40B4-BE49-F238E27FC236}">
              <a16:creationId xmlns:a16="http://schemas.microsoft.com/office/drawing/2014/main" id="{9D5139BC-C8BC-48C2-8D34-0FCDEE68C7BE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7" name="Rectangle 1956">
          <a:extLst>
            <a:ext uri="{FF2B5EF4-FFF2-40B4-BE49-F238E27FC236}">
              <a16:creationId xmlns:a16="http://schemas.microsoft.com/office/drawing/2014/main" id="{6F8C4AF0-509F-4469-A335-B94DEA2790D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08" name="Rectangle 1957">
          <a:extLst>
            <a:ext uri="{FF2B5EF4-FFF2-40B4-BE49-F238E27FC236}">
              <a16:creationId xmlns:a16="http://schemas.microsoft.com/office/drawing/2014/main" id="{87A0B3C7-06B0-4EB8-90C5-64BA249DF775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09" name="Rectangle 1958">
          <a:extLst>
            <a:ext uri="{FF2B5EF4-FFF2-40B4-BE49-F238E27FC236}">
              <a16:creationId xmlns:a16="http://schemas.microsoft.com/office/drawing/2014/main" id="{E2646CBE-5CE8-431A-8B9E-7298F76ECD32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10" name="Rectangle 1959">
          <a:extLst>
            <a:ext uri="{FF2B5EF4-FFF2-40B4-BE49-F238E27FC236}">
              <a16:creationId xmlns:a16="http://schemas.microsoft.com/office/drawing/2014/main" id="{47F0AA72-5F1D-4881-BFC8-BD949E51DEBB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711" name="Rectangle 1960">
          <a:extLst>
            <a:ext uri="{FF2B5EF4-FFF2-40B4-BE49-F238E27FC236}">
              <a16:creationId xmlns:a16="http://schemas.microsoft.com/office/drawing/2014/main" id="{71156609-A5DB-42CB-8068-21CF8F1535EA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2" name="Rectangle 1961">
          <a:extLst>
            <a:ext uri="{FF2B5EF4-FFF2-40B4-BE49-F238E27FC236}">
              <a16:creationId xmlns:a16="http://schemas.microsoft.com/office/drawing/2014/main" id="{2E35A9EE-241D-495D-9B6D-DB1110D5A1BB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3" name="Rectangle 1962">
          <a:extLst>
            <a:ext uri="{FF2B5EF4-FFF2-40B4-BE49-F238E27FC236}">
              <a16:creationId xmlns:a16="http://schemas.microsoft.com/office/drawing/2014/main" id="{EF9D4E6E-35C1-43B7-A93F-5C8ADFFAF042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4" name="Rectangle 1963">
          <a:extLst>
            <a:ext uri="{FF2B5EF4-FFF2-40B4-BE49-F238E27FC236}">
              <a16:creationId xmlns:a16="http://schemas.microsoft.com/office/drawing/2014/main" id="{3E733AE9-A052-4953-B383-905BEB0CE28D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5" name="Rectangle 1964">
          <a:extLst>
            <a:ext uri="{FF2B5EF4-FFF2-40B4-BE49-F238E27FC236}">
              <a16:creationId xmlns:a16="http://schemas.microsoft.com/office/drawing/2014/main" id="{A9F5108A-E0CB-4B98-9D53-C1FDB37A93EF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6" name="Rectangle 1965">
          <a:extLst>
            <a:ext uri="{FF2B5EF4-FFF2-40B4-BE49-F238E27FC236}">
              <a16:creationId xmlns:a16="http://schemas.microsoft.com/office/drawing/2014/main" id="{9A172A8C-8822-46B8-AFE9-98ED42E6E34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7" name="Rectangle 1966">
          <a:extLst>
            <a:ext uri="{FF2B5EF4-FFF2-40B4-BE49-F238E27FC236}">
              <a16:creationId xmlns:a16="http://schemas.microsoft.com/office/drawing/2014/main" id="{C26A939D-9579-47CD-8CF6-7F931FD56DD8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8" name="Rectangle 1967">
          <a:extLst>
            <a:ext uri="{FF2B5EF4-FFF2-40B4-BE49-F238E27FC236}">
              <a16:creationId xmlns:a16="http://schemas.microsoft.com/office/drawing/2014/main" id="{C2F4A0EF-4D9B-4BAD-A6B9-911E1AB948C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19" name="Rectangle 1968">
          <a:extLst>
            <a:ext uri="{FF2B5EF4-FFF2-40B4-BE49-F238E27FC236}">
              <a16:creationId xmlns:a16="http://schemas.microsoft.com/office/drawing/2014/main" id="{855D019E-64BE-4C7D-8EFC-6963A8CA88A0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0" name="Rectangle 1969">
          <a:extLst>
            <a:ext uri="{FF2B5EF4-FFF2-40B4-BE49-F238E27FC236}">
              <a16:creationId xmlns:a16="http://schemas.microsoft.com/office/drawing/2014/main" id="{4A75A5BC-5D35-4CD7-B28E-2E11F6F750A4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21" name="Rectangle 1970">
          <a:extLst>
            <a:ext uri="{FF2B5EF4-FFF2-40B4-BE49-F238E27FC236}">
              <a16:creationId xmlns:a16="http://schemas.microsoft.com/office/drawing/2014/main" id="{83F29DF5-B717-4C73-B353-A0776502C898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2" name="Rectangle 1971">
          <a:extLst>
            <a:ext uri="{FF2B5EF4-FFF2-40B4-BE49-F238E27FC236}">
              <a16:creationId xmlns:a16="http://schemas.microsoft.com/office/drawing/2014/main" id="{8459BFCD-0B00-40A3-933A-7C2F5A8ADEE1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23" name="Rectangle 1972">
          <a:extLst>
            <a:ext uri="{FF2B5EF4-FFF2-40B4-BE49-F238E27FC236}">
              <a16:creationId xmlns:a16="http://schemas.microsoft.com/office/drawing/2014/main" id="{DB5B7869-E64D-4FE6-997E-6C232D7CA4AB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4" name="Rectangle 1973">
          <a:extLst>
            <a:ext uri="{FF2B5EF4-FFF2-40B4-BE49-F238E27FC236}">
              <a16:creationId xmlns:a16="http://schemas.microsoft.com/office/drawing/2014/main" id="{537A21C4-A0BD-424A-B18F-FB76CCDD954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5" name="Rectangle 1974">
          <a:extLst>
            <a:ext uri="{FF2B5EF4-FFF2-40B4-BE49-F238E27FC236}">
              <a16:creationId xmlns:a16="http://schemas.microsoft.com/office/drawing/2014/main" id="{B8B2A6C0-0D0C-4B95-9A35-82C1DE5646C9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6" name="Rectangle 1975">
          <a:extLst>
            <a:ext uri="{FF2B5EF4-FFF2-40B4-BE49-F238E27FC236}">
              <a16:creationId xmlns:a16="http://schemas.microsoft.com/office/drawing/2014/main" id="{37EFD8FC-2475-4BBE-9EDB-83D6DD97350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7" name="Rectangle 1976">
          <a:extLst>
            <a:ext uri="{FF2B5EF4-FFF2-40B4-BE49-F238E27FC236}">
              <a16:creationId xmlns:a16="http://schemas.microsoft.com/office/drawing/2014/main" id="{C334F7CA-D459-4BE4-AF38-5497C298FA33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8" name="Rectangle 1977">
          <a:extLst>
            <a:ext uri="{FF2B5EF4-FFF2-40B4-BE49-F238E27FC236}">
              <a16:creationId xmlns:a16="http://schemas.microsoft.com/office/drawing/2014/main" id="{51FD3E6D-D125-44B5-A70F-874CD36A3CAD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9" name="Rectangle 1978">
          <a:extLst>
            <a:ext uri="{FF2B5EF4-FFF2-40B4-BE49-F238E27FC236}">
              <a16:creationId xmlns:a16="http://schemas.microsoft.com/office/drawing/2014/main" id="{26C96D12-9D40-45BF-B206-96941F206774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30" name="Rectangle 1979">
          <a:extLst>
            <a:ext uri="{FF2B5EF4-FFF2-40B4-BE49-F238E27FC236}">
              <a16:creationId xmlns:a16="http://schemas.microsoft.com/office/drawing/2014/main" id="{C3B7F7C2-2FB3-41B9-BAE3-C08CDEED3B99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1" name="Rectangle 1980">
          <a:extLst>
            <a:ext uri="{FF2B5EF4-FFF2-40B4-BE49-F238E27FC236}">
              <a16:creationId xmlns:a16="http://schemas.microsoft.com/office/drawing/2014/main" id="{029CAFF0-43C9-4823-90CF-252469E4A9FA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2" name="Rectangle 1981">
          <a:extLst>
            <a:ext uri="{FF2B5EF4-FFF2-40B4-BE49-F238E27FC236}">
              <a16:creationId xmlns:a16="http://schemas.microsoft.com/office/drawing/2014/main" id="{4A34A66B-052C-4BE5-950E-57E2DF61C476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3" name="Rectangle 1982">
          <a:extLst>
            <a:ext uri="{FF2B5EF4-FFF2-40B4-BE49-F238E27FC236}">
              <a16:creationId xmlns:a16="http://schemas.microsoft.com/office/drawing/2014/main" id="{5856B5B4-A2F1-4D50-94AD-5C20D6531324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4" name="Rectangle 1983">
          <a:extLst>
            <a:ext uri="{FF2B5EF4-FFF2-40B4-BE49-F238E27FC236}">
              <a16:creationId xmlns:a16="http://schemas.microsoft.com/office/drawing/2014/main" id="{01FB223F-DEE1-4D9F-9051-0F4924CD866C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5" name="Rectangle 1984">
          <a:extLst>
            <a:ext uri="{FF2B5EF4-FFF2-40B4-BE49-F238E27FC236}">
              <a16:creationId xmlns:a16="http://schemas.microsoft.com/office/drawing/2014/main" id="{9CE9A859-C2CC-4A1A-B394-474274ED1BA5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6" name="Rectangle 1985">
          <a:extLst>
            <a:ext uri="{FF2B5EF4-FFF2-40B4-BE49-F238E27FC236}">
              <a16:creationId xmlns:a16="http://schemas.microsoft.com/office/drawing/2014/main" id="{DB6CBBD6-100E-43BB-BEAB-C2B2256C8AC6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7" name="Rectangle 1986">
          <a:extLst>
            <a:ext uri="{FF2B5EF4-FFF2-40B4-BE49-F238E27FC236}">
              <a16:creationId xmlns:a16="http://schemas.microsoft.com/office/drawing/2014/main" id="{E2FDEA55-04DA-45BF-A515-A64516F64858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8" name="Rectangle 1987">
          <a:extLst>
            <a:ext uri="{FF2B5EF4-FFF2-40B4-BE49-F238E27FC236}">
              <a16:creationId xmlns:a16="http://schemas.microsoft.com/office/drawing/2014/main" id="{2A8CB5ED-C160-4D1A-AAC7-98D8BBD58757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9" name="Rectangle 1988">
          <a:extLst>
            <a:ext uri="{FF2B5EF4-FFF2-40B4-BE49-F238E27FC236}">
              <a16:creationId xmlns:a16="http://schemas.microsoft.com/office/drawing/2014/main" id="{0F02179C-6FB3-4767-9686-6B2DF5E57321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0" name="Rectangle 1989">
          <a:extLst>
            <a:ext uri="{FF2B5EF4-FFF2-40B4-BE49-F238E27FC236}">
              <a16:creationId xmlns:a16="http://schemas.microsoft.com/office/drawing/2014/main" id="{6C80029B-E493-4A8E-8C12-EEF98F4D46E7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1" name="Rectangle 1990">
          <a:extLst>
            <a:ext uri="{FF2B5EF4-FFF2-40B4-BE49-F238E27FC236}">
              <a16:creationId xmlns:a16="http://schemas.microsoft.com/office/drawing/2014/main" id="{94A43B4D-2526-43EB-9349-1A738F7620AF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2" name="Rectangle 1991">
          <a:extLst>
            <a:ext uri="{FF2B5EF4-FFF2-40B4-BE49-F238E27FC236}">
              <a16:creationId xmlns:a16="http://schemas.microsoft.com/office/drawing/2014/main" id="{5B7D2397-F922-4F03-8869-915FE1E4557E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3" name="Rectangle 1992">
          <a:extLst>
            <a:ext uri="{FF2B5EF4-FFF2-40B4-BE49-F238E27FC236}">
              <a16:creationId xmlns:a16="http://schemas.microsoft.com/office/drawing/2014/main" id="{12B281F2-3C22-4655-B890-3BD95F513433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4" name="Rectangle 1993">
          <a:extLst>
            <a:ext uri="{FF2B5EF4-FFF2-40B4-BE49-F238E27FC236}">
              <a16:creationId xmlns:a16="http://schemas.microsoft.com/office/drawing/2014/main" id="{EDA98AC1-6009-4E5D-8411-D3376E7258AA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5" name="Rectangle 1994">
          <a:extLst>
            <a:ext uri="{FF2B5EF4-FFF2-40B4-BE49-F238E27FC236}">
              <a16:creationId xmlns:a16="http://schemas.microsoft.com/office/drawing/2014/main" id="{6375E979-FD49-4E05-B737-8AFB8FDC6B6F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6" name="Rectangle 1995">
          <a:extLst>
            <a:ext uri="{FF2B5EF4-FFF2-40B4-BE49-F238E27FC236}">
              <a16:creationId xmlns:a16="http://schemas.microsoft.com/office/drawing/2014/main" id="{5E5C0A5F-7AEE-4A26-944C-BD9C3D8D31FE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7" name="Rectangle 1996">
          <a:extLst>
            <a:ext uri="{FF2B5EF4-FFF2-40B4-BE49-F238E27FC236}">
              <a16:creationId xmlns:a16="http://schemas.microsoft.com/office/drawing/2014/main" id="{1C312A92-09C0-4C81-983F-0FBFCFBECFDE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8" name="Rectangle 1997">
          <a:extLst>
            <a:ext uri="{FF2B5EF4-FFF2-40B4-BE49-F238E27FC236}">
              <a16:creationId xmlns:a16="http://schemas.microsoft.com/office/drawing/2014/main" id="{DE0F5DE1-A800-4C10-8B89-C4DC9498F233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9" name="Rectangle 1998">
          <a:extLst>
            <a:ext uri="{FF2B5EF4-FFF2-40B4-BE49-F238E27FC236}">
              <a16:creationId xmlns:a16="http://schemas.microsoft.com/office/drawing/2014/main" id="{4B1655B4-EF2B-472B-8B98-26F74B942CF5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0" name="Rectangle 1999">
          <a:extLst>
            <a:ext uri="{FF2B5EF4-FFF2-40B4-BE49-F238E27FC236}">
              <a16:creationId xmlns:a16="http://schemas.microsoft.com/office/drawing/2014/main" id="{72884CB6-73FE-48E4-B0B0-457D1C09AE66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1" name="Rectangle 2000">
          <a:extLst>
            <a:ext uri="{FF2B5EF4-FFF2-40B4-BE49-F238E27FC236}">
              <a16:creationId xmlns:a16="http://schemas.microsoft.com/office/drawing/2014/main" id="{4D57E5C7-721F-4017-B799-1341587486D8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2" name="Rectangle 2001">
          <a:extLst>
            <a:ext uri="{FF2B5EF4-FFF2-40B4-BE49-F238E27FC236}">
              <a16:creationId xmlns:a16="http://schemas.microsoft.com/office/drawing/2014/main" id="{EF91D0EE-61D7-45A4-9CDC-CBB0695E7FEA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3" name="Rectangle 2002">
          <a:extLst>
            <a:ext uri="{FF2B5EF4-FFF2-40B4-BE49-F238E27FC236}">
              <a16:creationId xmlns:a16="http://schemas.microsoft.com/office/drawing/2014/main" id="{91FAE2A5-6406-4015-806E-D18490621ADC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4" name="Rectangle 2003">
          <a:extLst>
            <a:ext uri="{FF2B5EF4-FFF2-40B4-BE49-F238E27FC236}">
              <a16:creationId xmlns:a16="http://schemas.microsoft.com/office/drawing/2014/main" id="{348C6577-F02C-4E34-85A6-D1E29206383B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5" name="Rectangle 2004">
          <a:extLst>
            <a:ext uri="{FF2B5EF4-FFF2-40B4-BE49-F238E27FC236}">
              <a16:creationId xmlns:a16="http://schemas.microsoft.com/office/drawing/2014/main" id="{88A5DD4B-C5C3-4C97-922C-C5B86D5508F6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6" name="Rectangle 2005">
          <a:extLst>
            <a:ext uri="{FF2B5EF4-FFF2-40B4-BE49-F238E27FC236}">
              <a16:creationId xmlns:a16="http://schemas.microsoft.com/office/drawing/2014/main" id="{7BB081BC-5703-40AC-AC8C-52947945BD69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7" name="Rectangle 2006">
          <a:extLst>
            <a:ext uri="{FF2B5EF4-FFF2-40B4-BE49-F238E27FC236}">
              <a16:creationId xmlns:a16="http://schemas.microsoft.com/office/drawing/2014/main" id="{46AD8C53-A909-4A46-AB83-FFD2820BDB6B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8" name="Rectangle 2007">
          <a:extLst>
            <a:ext uri="{FF2B5EF4-FFF2-40B4-BE49-F238E27FC236}">
              <a16:creationId xmlns:a16="http://schemas.microsoft.com/office/drawing/2014/main" id="{2AC86CEC-A9B2-401C-A211-401DCBCF0036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9" name="Rectangle 2008">
          <a:extLst>
            <a:ext uri="{FF2B5EF4-FFF2-40B4-BE49-F238E27FC236}">
              <a16:creationId xmlns:a16="http://schemas.microsoft.com/office/drawing/2014/main" id="{641227C5-F72F-4DB1-B974-96107BB3827F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0" name="Rectangle 2009">
          <a:extLst>
            <a:ext uri="{FF2B5EF4-FFF2-40B4-BE49-F238E27FC236}">
              <a16:creationId xmlns:a16="http://schemas.microsoft.com/office/drawing/2014/main" id="{73A013E9-2E97-44A4-BCF2-4932183CEF62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1" name="Rectangle 2010">
          <a:extLst>
            <a:ext uri="{FF2B5EF4-FFF2-40B4-BE49-F238E27FC236}">
              <a16:creationId xmlns:a16="http://schemas.microsoft.com/office/drawing/2014/main" id="{AF8569F5-5BCC-410A-B25B-7B92E3B10CE4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2" name="Rectangle 2011">
          <a:extLst>
            <a:ext uri="{FF2B5EF4-FFF2-40B4-BE49-F238E27FC236}">
              <a16:creationId xmlns:a16="http://schemas.microsoft.com/office/drawing/2014/main" id="{77F3C37C-B0C9-47F5-AF4B-F32C08DAB70B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3" name="Rectangle 2012">
          <a:extLst>
            <a:ext uri="{FF2B5EF4-FFF2-40B4-BE49-F238E27FC236}">
              <a16:creationId xmlns:a16="http://schemas.microsoft.com/office/drawing/2014/main" id="{C7D69FD7-7F71-48BA-8CD5-37FBE5DD04B0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4" name="Rectangle 2013">
          <a:extLst>
            <a:ext uri="{FF2B5EF4-FFF2-40B4-BE49-F238E27FC236}">
              <a16:creationId xmlns:a16="http://schemas.microsoft.com/office/drawing/2014/main" id="{CDB02853-F472-46F4-92F1-DD5425F06EC4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5" name="Rectangle 2014">
          <a:extLst>
            <a:ext uri="{FF2B5EF4-FFF2-40B4-BE49-F238E27FC236}">
              <a16:creationId xmlns:a16="http://schemas.microsoft.com/office/drawing/2014/main" id="{7CD31544-1491-4DE4-A4F9-DB322DDEFE8D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6" name="Rectangle 2015">
          <a:extLst>
            <a:ext uri="{FF2B5EF4-FFF2-40B4-BE49-F238E27FC236}">
              <a16:creationId xmlns:a16="http://schemas.microsoft.com/office/drawing/2014/main" id="{45E15819-E80D-407A-9F70-190CCE23A3FA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7" name="Rectangle 2016">
          <a:extLst>
            <a:ext uri="{FF2B5EF4-FFF2-40B4-BE49-F238E27FC236}">
              <a16:creationId xmlns:a16="http://schemas.microsoft.com/office/drawing/2014/main" id="{A816B326-6461-4B5E-956F-F7E45DE0759C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8" name="Rectangle 2017">
          <a:extLst>
            <a:ext uri="{FF2B5EF4-FFF2-40B4-BE49-F238E27FC236}">
              <a16:creationId xmlns:a16="http://schemas.microsoft.com/office/drawing/2014/main" id="{45781785-B89F-4853-9EA2-E86742CE17FF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9" name="Rectangle 2018">
          <a:extLst>
            <a:ext uri="{FF2B5EF4-FFF2-40B4-BE49-F238E27FC236}">
              <a16:creationId xmlns:a16="http://schemas.microsoft.com/office/drawing/2014/main" id="{467345A2-88DD-409E-8957-8BF7D06A1D36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0" name="Rectangle 2019">
          <a:extLst>
            <a:ext uri="{FF2B5EF4-FFF2-40B4-BE49-F238E27FC236}">
              <a16:creationId xmlns:a16="http://schemas.microsoft.com/office/drawing/2014/main" id="{CA2FFF16-D41A-4DF6-9037-76488FC74DB2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1" name="Rectangle 2020">
          <a:extLst>
            <a:ext uri="{FF2B5EF4-FFF2-40B4-BE49-F238E27FC236}">
              <a16:creationId xmlns:a16="http://schemas.microsoft.com/office/drawing/2014/main" id="{32BBE713-1E84-4672-B37E-FEBA46C10B81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2" name="Rectangle 2021">
          <a:extLst>
            <a:ext uri="{FF2B5EF4-FFF2-40B4-BE49-F238E27FC236}">
              <a16:creationId xmlns:a16="http://schemas.microsoft.com/office/drawing/2014/main" id="{F123BBF5-F3B2-490C-87CA-168B61021BC4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3" name="Rectangle 2022">
          <a:extLst>
            <a:ext uri="{FF2B5EF4-FFF2-40B4-BE49-F238E27FC236}">
              <a16:creationId xmlns:a16="http://schemas.microsoft.com/office/drawing/2014/main" id="{1C34FDA6-038B-452F-8B5F-E5BD497EAB77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4" name="Rectangle 2023">
          <a:extLst>
            <a:ext uri="{FF2B5EF4-FFF2-40B4-BE49-F238E27FC236}">
              <a16:creationId xmlns:a16="http://schemas.microsoft.com/office/drawing/2014/main" id="{2511B448-C4E7-4F6B-BA04-2465DB3B0862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5" name="Rectangle 2024">
          <a:extLst>
            <a:ext uri="{FF2B5EF4-FFF2-40B4-BE49-F238E27FC236}">
              <a16:creationId xmlns:a16="http://schemas.microsoft.com/office/drawing/2014/main" id="{34291C13-AE50-4031-A9F2-7496850979CA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6" name="Rectangle 2025">
          <a:extLst>
            <a:ext uri="{FF2B5EF4-FFF2-40B4-BE49-F238E27FC236}">
              <a16:creationId xmlns:a16="http://schemas.microsoft.com/office/drawing/2014/main" id="{BD65419B-95BF-408C-9DC6-F04DE2250C4C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7" name="Rectangle 2026">
          <a:extLst>
            <a:ext uri="{FF2B5EF4-FFF2-40B4-BE49-F238E27FC236}">
              <a16:creationId xmlns:a16="http://schemas.microsoft.com/office/drawing/2014/main" id="{AA02B50E-F84E-4F8A-85E0-5F2BFE5DA4EE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8" name="Rectangle 2027">
          <a:extLst>
            <a:ext uri="{FF2B5EF4-FFF2-40B4-BE49-F238E27FC236}">
              <a16:creationId xmlns:a16="http://schemas.microsoft.com/office/drawing/2014/main" id="{A65474F9-DF90-442A-8593-090E4A31BBAC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9" name="Rectangle 2028">
          <a:extLst>
            <a:ext uri="{FF2B5EF4-FFF2-40B4-BE49-F238E27FC236}">
              <a16:creationId xmlns:a16="http://schemas.microsoft.com/office/drawing/2014/main" id="{C4667E9F-9222-461B-A729-73C448311A1A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0" name="Rectangle 2029">
          <a:extLst>
            <a:ext uri="{FF2B5EF4-FFF2-40B4-BE49-F238E27FC236}">
              <a16:creationId xmlns:a16="http://schemas.microsoft.com/office/drawing/2014/main" id="{2A560B33-BEAC-4497-8702-48FCCEA1CA7F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1" name="Rectangle 2030">
          <a:extLst>
            <a:ext uri="{FF2B5EF4-FFF2-40B4-BE49-F238E27FC236}">
              <a16:creationId xmlns:a16="http://schemas.microsoft.com/office/drawing/2014/main" id="{64D788C9-D128-4324-8327-4C25981C9860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2" name="Rectangle 2031">
          <a:extLst>
            <a:ext uri="{FF2B5EF4-FFF2-40B4-BE49-F238E27FC236}">
              <a16:creationId xmlns:a16="http://schemas.microsoft.com/office/drawing/2014/main" id="{D69AA511-244F-458E-8BB5-113098FC1349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3" name="Rectangle 2032">
          <a:extLst>
            <a:ext uri="{FF2B5EF4-FFF2-40B4-BE49-F238E27FC236}">
              <a16:creationId xmlns:a16="http://schemas.microsoft.com/office/drawing/2014/main" id="{1ADF5704-5548-47EC-AA37-70AA1DA51B04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4" name="Rectangle 2033">
          <a:extLst>
            <a:ext uri="{FF2B5EF4-FFF2-40B4-BE49-F238E27FC236}">
              <a16:creationId xmlns:a16="http://schemas.microsoft.com/office/drawing/2014/main" id="{C3114B6F-CA09-4092-A464-3A6012DC6239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5" name="Rectangle 2034">
          <a:extLst>
            <a:ext uri="{FF2B5EF4-FFF2-40B4-BE49-F238E27FC236}">
              <a16:creationId xmlns:a16="http://schemas.microsoft.com/office/drawing/2014/main" id="{EDEC2693-3573-4569-940C-2BFD54DDD2E9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6" name="Rectangle 2035">
          <a:extLst>
            <a:ext uri="{FF2B5EF4-FFF2-40B4-BE49-F238E27FC236}">
              <a16:creationId xmlns:a16="http://schemas.microsoft.com/office/drawing/2014/main" id="{696F310A-454A-4F9B-9D17-4C74D631C07E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7" name="Rectangle 2036">
          <a:extLst>
            <a:ext uri="{FF2B5EF4-FFF2-40B4-BE49-F238E27FC236}">
              <a16:creationId xmlns:a16="http://schemas.microsoft.com/office/drawing/2014/main" id="{481BFD12-FCC3-4BB0-A267-5B13BB8A067E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8" name="Rectangle 2037">
          <a:extLst>
            <a:ext uri="{FF2B5EF4-FFF2-40B4-BE49-F238E27FC236}">
              <a16:creationId xmlns:a16="http://schemas.microsoft.com/office/drawing/2014/main" id="{AC318750-870B-458E-9536-4F054AA21552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9" name="Rectangle 2038">
          <a:extLst>
            <a:ext uri="{FF2B5EF4-FFF2-40B4-BE49-F238E27FC236}">
              <a16:creationId xmlns:a16="http://schemas.microsoft.com/office/drawing/2014/main" id="{2E0D4CD9-2F21-4B07-B615-603441F64215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90" name="Rectangle 2039">
          <a:extLst>
            <a:ext uri="{FF2B5EF4-FFF2-40B4-BE49-F238E27FC236}">
              <a16:creationId xmlns:a16="http://schemas.microsoft.com/office/drawing/2014/main" id="{8C50F2E9-146C-47FF-8088-47705D4CBC32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1" name="Rectangle 2040">
          <a:extLst>
            <a:ext uri="{FF2B5EF4-FFF2-40B4-BE49-F238E27FC236}">
              <a16:creationId xmlns:a16="http://schemas.microsoft.com/office/drawing/2014/main" id="{C5E26033-7208-404F-9146-72CE94752D53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2" name="Rectangle 2041">
          <a:extLst>
            <a:ext uri="{FF2B5EF4-FFF2-40B4-BE49-F238E27FC236}">
              <a16:creationId xmlns:a16="http://schemas.microsoft.com/office/drawing/2014/main" id="{88E0AA99-6555-40A2-846A-B868A12CA240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3" name="Rectangle 2042">
          <a:extLst>
            <a:ext uri="{FF2B5EF4-FFF2-40B4-BE49-F238E27FC236}">
              <a16:creationId xmlns:a16="http://schemas.microsoft.com/office/drawing/2014/main" id="{C6676FA4-57B4-4333-B511-4B7263A34013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80</xdr:col>
      <xdr:colOff>0</xdr:colOff>
      <xdr:row>161</xdr:row>
      <xdr:rowOff>114300</xdr:rowOff>
    </xdr:from>
    <xdr:to>
      <xdr:col>95</xdr:col>
      <xdr:colOff>371475</xdr:colOff>
      <xdr:row>163</xdr:row>
      <xdr:rowOff>142875</xdr:rowOff>
    </xdr:to>
    <xdr:sp macro="" textlink="">
      <xdr:nvSpPr>
        <xdr:cNvPr id="1794" name="Rectangle 2043">
          <a:extLst>
            <a:ext uri="{FF2B5EF4-FFF2-40B4-BE49-F238E27FC236}">
              <a16:creationId xmlns:a16="http://schemas.microsoft.com/office/drawing/2014/main" id="{8CD65AE5-9FF6-42DE-AE5B-E48CF699F07C}"/>
            </a:ext>
          </a:extLst>
        </xdr:cNvPr>
        <xdr:cNvSpPr>
          <a:spLocks noChangeArrowheads="1"/>
        </xdr:cNvSpPr>
      </xdr:nvSpPr>
      <xdr:spPr bwMode="auto">
        <a:xfrm>
          <a:off x="312420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5" name="Rectangle 2044">
          <a:extLst>
            <a:ext uri="{FF2B5EF4-FFF2-40B4-BE49-F238E27FC236}">
              <a16:creationId xmlns:a16="http://schemas.microsoft.com/office/drawing/2014/main" id="{66FA61DF-4E8F-4220-AC4F-5B9A551E3DE4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796" name="Rectangle 2045">
          <a:extLst>
            <a:ext uri="{FF2B5EF4-FFF2-40B4-BE49-F238E27FC236}">
              <a16:creationId xmlns:a16="http://schemas.microsoft.com/office/drawing/2014/main" id="{999246A6-9983-4B45-A730-67643607D581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7" name="Rectangle 2046">
          <a:extLst>
            <a:ext uri="{FF2B5EF4-FFF2-40B4-BE49-F238E27FC236}">
              <a16:creationId xmlns:a16="http://schemas.microsoft.com/office/drawing/2014/main" id="{6F0256E1-5CFB-46C0-BA91-25E429A0D1E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798" name="Rectangle 2047">
          <a:extLst>
            <a:ext uri="{FF2B5EF4-FFF2-40B4-BE49-F238E27FC236}">
              <a16:creationId xmlns:a16="http://schemas.microsoft.com/office/drawing/2014/main" id="{1829B13E-E44C-4633-AB5C-11D1ED855A0C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9" name="Rectangle 2048">
          <a:extLst>
            <a:ext uri="{FF2B5EF4-FFF2-40B4-BE49-F238E27FC236}">
              <a16:creationId xmlns:a16="http://schemas.microsoft.com/office/drawing/2014/main" id="{C0DE4A5F-7AD2-45E1-8E66-C2619B16A464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00" name="Rectangle 2049">
          <a:extLst>
            <a:ext uri="{FF2B5EF4-FFF2-40B4-BE49-F238E27FC236}">
              <a16:creationId xmlns:a16="http://schemas.microsoft.com/office/drawing/2014/main" id="{137CBEFD-1986-4AB3-883B-00CD92BEE547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1" name="Rectangle 2050">
          <a:extLst>
            <a:ext uri="{FF2B5EF4-FFF2-40B4-BE49-F238E27FC236}">
              <a16:creationId xmlns:a16="http://schemas.microsoft.com/office/drawing/2014/main" id="{7D74E938-2B71-4CCE-AF87-DA3AB78488D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2" name="Rectangle 2051">
          <a:extLst>
            <a:ext uri="{FF2B5EF4-FFF2-40B4-BE49-F238E27FC236}">
              <a16:creationId xmlns:a16="http://schemas.microsoft.com/office/drawing/2014/main" id="{D3BE1616-5B4C-413C-88C8-CED92F0CFBB9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3" name="Rectangle 2052">
          <a:extLst>
            <a:ext uri="{FF2B5EF4-FFF2-40B4-BE49-F238E27FC236}">
              <a16:creationId xmlns:a16="http://schemas.microsoft.com/office/drawing/2014/main" id="{74435E4D-D5DF-4492-BEA8-3A699991FF9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4" name="Rectangle 2053">
          <a:extLst>
            <a:ext uri="{FF2B5EF4-FFF2-40B4-BE49-F238E27FC236}">
              <a16:creationId xmlns:a16="http://schemas.microsoft.com/office/drawing/2014/main" id="{E0F20278-397E-4A88-A303-6FA15EF588DF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5" name="Rectangle 2054">
          <a:extLst>
            <a:ext uri="{FF2B5EF4-FFF2-40B4-BE49-F238E27FC236}">
              <a16:creationId xmlns:a16="http://schemas.microsoft.com/office/drawing/2014/main" id="{F11BBB85-8315-4A7E-9BFD-29FB95B66B2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6" name="Rectangle 2055">
          <a:extLst>
            <a:ext uri="{FF2B5EF4-FFF2-40B4-BE49-F238E27FC236}">
              <a16:creationId xmlns:a16="http://schemas.microsoft.com/office/drawing/2014/main" id="{A4FC6DD3-6040-4F8E-925C-F2383612EDE8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7" name="Rectangle 2056">
          <a:extLst>
            <a:ext uri="{FF2B5EF4-FFF2-40B4-BE49-F238E27FC236}">
              <a16:creationId xmlns:a16="http://schemas.microsoft.com/office/drawing/2014/main" id="{38F627E8-B5F7-44CC-9D11-220E65A14D7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08" name="Rectangle 2057">
          <a:extLst>
            <a:ext uri="{FF2B5EF4-FFF2-40B4-BE49-F238E27FC236}">
              <a16:creationId xmlns:a16="http://schemas.microsoft.com/office/drawing/2014/main" id="{DC44BD7B-9761-48B9-91B0-5DDB5025ED9D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9" name="Rectangle 2058">
          <a:extLst>
            <a:ext uri="{FF2B5EF4-FFF2-40B4-BE49-F238E27FC236}">
              <a16:creationId xmlns:a16="http://schemas.microsoft.com/office/drawing/2014/main" id="{82D21E02-BCC1-40CF-BB59-B7CEB76A7673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10" name="Rectangle 2059">
          <a:extLst>
            <a:ext uri="{FF2B5EF4-FFF2-40B4-BE49-F238E27FC236}">
              <a16:creationId xmlns:a16="http://schemas.microsoft.com/office/drawing/2014/main" id="{ED944086-F6B0-4355-8A77-3F28C1A6CEAC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1" name="Rectangle 2060">
          <a:extLst>
            <a:ext uri="{FF2B5EF4-FFF2-40B4-BE49-F238E27FC236}">
              <a16:creationId xmlns:a16="http://schemas.microsoft.com/office/drawing/2014/main" id="{5CBC7D62-6BB8-43EE-9885-043476C9693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12" name="Rectangle 2061">
          <a:extLst>
            <a:ext uri="{FF2B5EF4-FFF2-40B4-BE49-F238E27FC236}">
              <a16:creationId xmlns:a16="http://schemas.microsoft.com/office/drawing/2014/main" id="{2C8DF7CE-8C70-4EBF-8716-8984CE44FD9B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3" name="Rectangle 2062">
          <a:extLst>
            <a:ext uri="{FF2B5EF4-FFF2-40B4-BE49-F238E27FC236}">
              <a16:creationId xmlns:a16="http://schemas.microsoft.com/office/drawing/2014/main" id="{85E61F87-3D91-48A4-8587-A9AE9553E5B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4" name="Rectangle 2063">
          <a:extLst>
            <a:ext uri="{FF2B5EF4-FFF2-40B4-BE49-F238E27FC236}">
              <a16:creationId xmlns:a16="http://schemas.microsoft.com/office/drawing/2014/main" id="{262756EB-0F5E-4C87-BFA4-5EAA6F4D743F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5" name="Rectangle 2064">
          <a:extLst>
            <a:ext uri="{FF2B5EF4-FFF2-40B4-BE49-F238E27FC236}">
              <a16:creationId xmlns:a16="http://schemas.microsoft.com/office/drawing/2014/main" id="{F63A7F5B-A8A1-4689-A92D-D797CCD17A86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6" name="Rectangle 2065">
          <a:extLst>
            <a:ext uri="{FF2B5EF4-FFF2-40B4-BE49-F238E27FC236}">
              <a16:creationId xmlns:a16="http://schemas.microsoft.com/office/drawing/2014/main" id="{E002B8B7-6DE2-4A64-8D1C-B203BAEC6B28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17" name="Rectangle 2066">
          <a:extLst>
            <a:ext uri="{FF2B5EF4-FFF2-40B4-BE49-F238E27FC236}">
              <a16:creationId xmlns:a16="http://schemas.microsoft.com/office/drawing/2014/main" id="{387B9775-6240-407D-B338-E8108A368FD4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8" name="Rectangle 2067">
          <a:extLst>
            <a:ext uri="{FF2B5EF4-FFF2-40B4-BE49-F238E27FC236}">
              <a16:creationId xmlns:a16="http://schemas.microsoft.com/office/drawing/2014/main" id="{45BD169D-9EF3-4E7F-9FB6-356D2AC81F06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19" name="Rectangle 2068">
          <a:extLst>
            <a:ext uri="{FF2B5EF4-FFF2-40B4-BE49-F238E27FC236}">
              <a16:creationId xmlns:a16="http://schemas.microsoft.com/office/drawing/2014/main" id="{1345A29A-F8A6-4484-81D8-6E0EE5435295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0" name="Rectangle 2069">
          <a:extLst>
            <a:ext uri="{FF2B5EF4-FFF2-40B4-BE49-F238E27FC236}">
              <a16:creationId xmlns:a16="http://schemas.microsoft.com/office/drawing/2014/main" id="{E0E43640-923A-4A03-835A-EEBB0F3C48F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21" name="Rectangle 2070">
          <a:extLst>
            <a:ext uri="{FF2B5EF4-FFF2-40B4-BE49-F238E27FC236}">
              <a16:creationId xmlns:a16="http://schemas.microsoft.com/office/drawing/2014/main" id="{D1F6E845-988A-45D0-802B-567F86EE21A5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2" name="Rectangle 2071">
          <a:extLst>
            <a:ext uri="{FF2B5EF4-FFF2-40B4-BE49-F238E27FC236}">
              <a16:creationId xmlns:a16="http://schemas.microsoft.com/office/drawing/2014/main" id="{E1ED4668-EA71-4B64-9933-D58BD8F3E41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23" name="Rectangle 2072">
          <a:extLst>
            <a:ext uri="{FF2B5EF4-FFF2-40B4-BE49-F238E27FC236}">
              <a16:creationId xmlns:a16="http://schemas.microsoft.com/office/drawing/2014/main" id="{38E81535-59A9-4F87-A23D-5A31F30FBB35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4" name="Rectangle 2073">
          <a:extLst>
            <a:ext uri="{FF2B5EF4-FFF2-40B4-BE49-F238E27FC236}">
              <a16:creationId xmlns:a16="http://schemas.microsoft.com/office/drawing/2014/main" id="{01DB975A-CA9F-4A60-990F-F0068E4D042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5" name="Rectangle 2074">
          <a:extLst>
            <a:ext uri="{FF2B5EF4-FFF2-40B4-BE49-F238E27FC236}">
              <a16:creationId xmlns:a16="http://schemas.microsoft.com/office/drawing/2014/main" id="{97365C00-E731-4961-AEA2-DD390CCEC06C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6" name="Rectangle 2075">
          <a:extLst>
            <a:ext uri="{FF2B5EF4-FFF2-40B4-BE49-F238E27FC236}">
              <a16:creationId xmlns:a16="http://schemas.microsoft.com/office/drawing/2014/main" id="{BF671C33-88C4-4467-9DCA-3E0AF26E6601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7" name="Rectangle 2076">
          <a:extLst>
            <a:ext uri="{FF2B5EF4-FFF2-40B4-BE49-F238E27FC236}">
              <a16:creationId xmlns:a16="http://schemas.microsoft.com/office/drawing/2014/main" id="{5177D6CE-3FF6-44B5-B2E4-48B8E9369CB9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8" name="Rectangle 2077">
          <a:extLst>
            <a:ext uri="{FF2B5EF4-FFF2-40B4-BE49-F238E27FC236}">
              <a16:creationId xmlns:a16="http://schemas.microsoft.com/office/drawing/2014/main" id="{84564B07-D7A8-45B8-83F9-FC77B3EE6E40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9" name="Rectangle 2078">
          <a:extLst>
            <a:ext uri="{FF2B5EF4-FFF2-40B4-BE49-F238E27FC236}">
              <a16:creationId xmlns:a16="http://schemas.microsoft.com/office/drawing/2014/main" id="{9A5C8A1C-38B8-423F-8413-36FDFC352222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0" name="Rectangle 2079">
          <a:extLst>
            <a:ext uri="{FF2B5EF4-FFF2-40B4-BE49-F238E27FC236}">
              <a16:creationId xmlns:a16="http://schemas.microsoft.com/office/drawing/2014/main" id="{6CCF64FC-A840-400E-A592-975D9B91889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1" name="Rectangle 2080">
          <a:extLst>
            <a:ext uri="{FF2B5EF4-FFF2-40B4-BE49-F238E27FC236}">
              <a16:creationId xmlns:a16="http://schemas.microsoft.com/office/drawing/2014/main" id="{4C99776C-5F13-45DE-9BB7-7C139C30EE12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2" name="Rectangle 2081">
          <a:extLst>
            <a:ext uri="{FF2B5EF4-FFF2-40B4-BE49-F238E27FC236}">
              <a16:creationId xmlns:a16="http://schemas.microsoft.com/office/drawing/2014/main" id="{AE057E2C-1581-4C7A-9706-029230F63A8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3" name="Rectangle 2082">
          <a:extLst>
            <a:ext uri="{FF2B5EF4-FFF2-40B4-BE49-F238E27FC236}">
              <a16:creationId xmlns:a16="http://schemas.microsoft.com/office/drawing/2014/main" id="{A5064385-E36F-455A-B59E-C2C67BBB9161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4" name="Rectangle 2083">
          <a:extLst>
            <a:ext uri="{FF2B5EF4-FFF2-40B4-BE49-F238E27FC236}">
              <a16:creationId xmlns:a16="http://schemas.microsoft.com/office/drawing/2014/main" id="{CC411AEA-5973-4212-BF1D-3F462BB814D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5" name="Rectangle 2084">
          <a:extLst>
            <a:ext uri="{FF2B5EF4-FFF2-40B4-BE49-F238E27FC236}">
              <a16:creationId xmlns:a16="http://schemas.microsoft.com/office/drawing/2014/main" id="{FA9E414F-8732-48DF-A83A-C5C59C00EB16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6" name="Rectangle 2085">
          <a:extLst>
            <a:ext uri="{FF2B5EF4-FFF2-40B4-BE49-F238E27FC236}">
              <a16:creationId xmlns:a16="http://schemas.microsoft.com/office/drawing/2014/main" id="{DD1961CA-AAD2-4A98-82A9-C2AAAE360361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7" name="Rectangle 2086">
          <a:extLst>
            <a:ext uri="{FF2B5EF4-FFF2-40B4-BE49-F238E27FC236}">
              <a16:creationId xmlns:a16="http://schemas.microsoft.com/office/drawing/2014/main" id="{4D16F3C2-33A7-4AAA-BBDA-CAF526C9258A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8" name="Rectangle 2087">
          <a:extLst>
            <a:ext uri="{FF2B5EF4-FFF2-40B4-BE49-F238E27FC236}">
              <a16:creationId xmlns:a16="http://schemas.microsoft.com/office/drawing/2014/main" id="{26097BC3-C799-476B-9A59-84D40D93943C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9" name="Rectangle 2088">
          <a:extLst>
            <a:ext uri="{FF2B5EF4-FFF2-40B4-BE49-F238E27FC236}">
              <a16:creationId xmlns:a16="http://schemas.microsoft.com/office/drawing/2014/main" id="{4B2026B1-AFD4-4C8B-B280-63A79E640EE3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40" name="Rectangle 2089">
          <a:extLst>
            <a:ext uri="{FF2B5EF4-FFF2-40B4-BE49-F238E27FC236}">
              <a16:creationId xmlns:a16="http://schemas.microsoft.com/office/drawing/2014/main" id="{48AB9D6C-C049-413A-8E94-47534E52BB29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1" name="Rectangle 2090">
          <a:extLst>
            <a:ext uri="{FF2B5EF4-FFF2-40B4-BE49-F238E27FC236}">
              <a16:creationId xmlns:a16="http://schemas.microsoft.com/office/drawing/2014/main" id="{76AAA303-088B-4BF0-A2B7-2651F727ABB9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2" name="Rectangle 2091">
          <a:extLst>
            <a:ext uri="{FF2B5EF4-FFF2-40B4-BE49-F238E27FC236}">
              <a16:creationId xmlns:a16="http://schemas.microsoft.com/office/drawing/2014/main" id="{9600FF6B-E375-462B-8247-5812FA206545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3" name="Rectangle 2092">
          <a:extLst>
            <a:ext uri="{FF2B5EF4-FFF2-40B4-BE49-F238E27FC236}">
              <a16:creationId xmlns:a16="http://schemas.microsoft.com/office/drawing/2014/main" id="{6F54982F-46FB-4740-8721-1A52165903B4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4" name="Rectangle 2093">
          <a:extLst>
            <a:ext uri="{FF2B5EF4-FFF2-40B4-BE49-F238E27FC236}">
              <a16:creationId xmlns:a16="http://schemas.microsoft.com/office/drawing/2014/main" id="{AA4CAEDD-2FA5-4610-BD93-01592C425896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5" name="Rectangle 2094">
          <a:extLst>
            <a:ext uri="{FF2B5EF4-FFF2-40B4-BE49-F238E27FC236}">
              <a16:creationId xmlns:a16="http://schemas.microsoft.com/office/drawing/2014/main" id="{6066A7BB-798D-47EB-9A5D-94F4EE38AAF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6" name="Rectangle 2095">
          <a:extLst>
            <a:ext uri="{FF2B5EF4-FFF2-40B4-BE49-F238E27FC236}">
              <a16:creationId xmlns:a16="http://schemas.microsoft.com/office/drawing/2014/main" id="{F8894674-CDC1-45C2-9213-55A46A6188E2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7" name="Rectangle 2096">
          <a:extLst>
            <a:ext uri="{FF2B5EF4-FFF2-40B4-BE49-F238E27FC236}">
              <a16:creationId xmlns:a16="http://schemas.microsoft.com/office/drawing/2014/main" id="{BC4F42A7-FD9B-48CD-82FE-E49FFB7B5C4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48" name="Rectangle 2097">
          <a:extLst>
            <a:ext uri="{FF2B5EF4-FFF2-40B4-BE49-F238E27FC236}">
              <a16:creationId xmlns:a16="http://schemas.microsoft.com/office/drawing/2014/main" id="{B1621137-FBC2-4BDF-82B5-B87DD6C0EB2A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9" name="Rectangle 2098">
          <a:extLst>
            <a:ext uri="{FF2B5EF4-FFF2-40B4-BE49-F238E27FC236}">
              <a16:creationId xmlns:a16="http://schemas.microsoft.com/office/drawing/2014/main" id="{DF324DE0-1D35-4765-AD7B-1D011E90B90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50" name="Rectangle 2099">
          <a:extLst>
            <a:ext uri="{FF2B5EF4-FFF2-40B4-BE49-F238E27FC236}">
              <a16:creationId xmlns:a16="http://schemas.microsoft.com/office/drawing/2014/main" id="{DA096755-3845-4F9C-8B1C-51C048326E75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1" name="Rectangle 2100">
          <a:extLst>
            <a:ext uri="{FF2B5EF4-FFF2-40B4-BE49-F238E27FC236}">
              <a16:creationId xmlns:a16="http://schemas.microsoft.com/office/drawing/2014/main" id="{D3B762F0-794F-47F0-A178-13644277932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52" name="Rectangle 2101">
          <a:extLst>
            <a:ext uri="{FF2B5EF4-FFF2-40B4-BE49-F238E27FC236}">
              <a16:creationId xmlns:a16="http://schemas.microsoft.com/office/drawing/2014/main" id="{FE6E2B85-161F-48AD-9720-36BEFE6F2CC8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3" name="Rectangle 2102">
          <a:extLst>
            <a:ext uri="{FF2B5EF4-FFF2-40B4-BE49-F238E27FC236}">
              <a16:creationId xmlns:a16="http://schemas.microsoft.com/office/drawing/2014/main" id="{37CB3982-0066-4851-83C8-4CDE62C82007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4" name="Rectangle 2103">
          <a:extLst>
            <a:ext uri="{FF2B5EF4-FFF2-40B4-BE49-F238E27FC236}">
              <a16:creationId xmlns:a16="http://schemas.microsoft.com/office/drawing/2014/main" id="{D195AE4C-1B0A-4EF1-9678-C639E849216C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5" name="Rectangle 2104">
          <a:extLst>
            <a:ext uri="{FF2B5EF4-FFF2-40B4-BE49-F238E27FC236}">
              <a16:creationId xmlns:a16="http://schemas.microsoft.com/office/drawing/2014/main" id="{85496265-A379-446D-8256-9111D530E87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6" name="Rectangle 2105">
          <a:extLst>
            <a:ext uri="{FF2B5EF4-FFF2-40B4-BE49-F238E27FC236}">
              <a16:creationId xmlns:a16="http://schemas.microsoft.com/office/drawing/2014/main" id="{D90B1E4B-C988-48C9-BF97-459EE12B088F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7" name="Rectangle 2106">
          <a:extLst>
            <a:ext uri="{FF2B5EF4-FFF2-40B4-BE49-F238E27FC236}">
              <a16:creationId xmlns:a16="http://schemas.microsoft.com/office/drawing/2014/main" id="{838C9787-AA8C-4E9F-AEC0-A0E603E239B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8" name="Rectangle 2107">
          <a:extLst>
            <a:ext uri="{FF2B5EF4-FFF2-40B4-BE49-F238E27FC236}">
              <a16:creationId xmlns:a16="http://schemas.microsoft.com/office/drawing/2014/main" id="{EF27881C-69E1-4062-AECB-974BCD1D9843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9" name="Rectangle 2108">
          <a:extLst>
            <a:ext uri="{FF2B5EF4-FFF2-40B4-BE49-F238E27FC236}">
              <a16:creationId xmlns:a16="http://schemas.microsoft.com/office/drawing/2014/main" id="{19293A85-3660-4EC4-BFA3-8E930502935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0" name="Rectangle 2109">
          <a:extLst>
            <a:ext uri="{FF2B5EF4-FFF2-40B4-BE49-F238E27FC236}">
              <a16:creationId xmlns:a16="http://schemas.microsoft.com/office/drawing/2014/main" id="{CE71902C-9FE2-49B7-9D09-5A9B6D5FE3EC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1" name="Rectangle 2110">
          <a:extLst>
            <a:ext uri="{FF2B5EF4-FFF2-40B4-BE49-F238E27FC236}">
              <a16:creationId xmlns:a16="http://schemas.microsoft.com/office/drawing/2014/main" id="{DD18D8B1-34A7-42C0-AA8D-6D15A9B7D937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2" name="Rectangle 2111">
          <a:extLst>
            <a:ext uri="{FF2B5EF4-FFF2-40B4-BE49-F238E27FC236}">
              <a16:creationId xmlns:a16="http://schemas.microsoft.com/office/drawing/2014/main" id="{880EBD5D-1821-4EA3-8475-41387A78A813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63" name="Rectangle 2112">
          <a:extLst>
            <a:ext uri="{FF2B5EF4-FFF2-40B4-BE49-F238E27FC236}">
              <a16:creationId xmlns:a16="http://schemas.microsoft.com/office/drawing/2014/main" id="{EC79CF47-59C5-460B-9F8C-B8ED11A0466A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4" name="Rectangle 2113">
          <a:extLst>
            <a:ext uri="{FF2B5EF4-FFF2-40B4-BE49-F238E27FC236}">
              <a16:creationId xmlns:a16="http://schemas.microsoft.com/office/drawing/2014/main" id="{9CC3AE38-79D6-4AF9-809F-76404173190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5" name="Rectangle 2114">
          <a:extLst>
            <a:ext uri="{FF2B5EF4-FFF2-40B4-BE49-F238E27FC236}">
              <a16:creationId xmlns:a16="http://schemas.microsoft.com/office/drawing/2014/main" id="{5D91D21B-EA62-42BB-9D91-887E7F941960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6" name="Rectangle 2115">
          <a:extLst>
            <a:ext uri="{FF2B5EF4-FFF2-40B4-BE49-F238E27FC236}">
              <a16:creationId xmlns:a16="http://schemas.microsoft.com/office/drawing/2014/main" id="{64A52AA5-34F0-41F1-954A-94158A732BC3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7" name="Rectangle 2116">
          <a:extLst>
            <a:ext uri="{FF2B5EF4-FFF2-40B4-BE49-F238E27FC236}">
              <a16:creationId xmlns:a16="http://schemas.microsoft.com/office/drawing/2014/main" id="{CAE90189-CA91-421F-B94D-7E071C66E4F2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8" name="Rectangle 2117">
          <a:extLst>
            <a:ext uri="{FF2B5EF4-FFF2-40B4-BE49-F238E27FC236}">
              <a16:creationId xmlns:a16="http://schemas.microsoft.com/office/drawing/2014/main" id="{AE5C80F1-8689-479F-9A4B-2E15F824F73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9" name="Rectangle 2118">
          <a:extLst>
            <a:ext uri="{FF2B5EF4-FFF2-40B4-BE49-F238E27FC236}">
              <a16:creationId xmlns:a16="http://schemas.microsoft.com/office/drawing/2014/main" id="{3978DBB3-ADBB-40FD-916F-A6E9ADDC9480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0" name="Rectangle 2119">
          <a:extLst>
            <a:ext uri="{FF2B5EF4-FFF2-40B4-BE49-F238E27FC236}">
              <a16:creationId xmlns:a16="http://schemas.microsoft.com/office/drawing/2014/main" id="{930E0590-B4BD-411F-A4C6-042C0A687F43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1" name="Rectangle 2120">
          <a:extLst>
            <a:ext uri="{FF2B5EF4-FFF2-40B4-BE49-F238E27FC236}">
              <a16:creationId xmlns:a16="http://schemas.microsoft.com/office/drawing/2014/main" id="{53BF46F3-3CEB-4418-A714-5B44F684CC45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2" name="Rectangle 2121">
          <a:extLst>
            <a:ext uri="{FF2B5EF4-FFF2-40B4-BE49-F238E27FC236}">
              <a16:creationId xmlns:a16="http://schemas.microsoft.com/office/drawing/2014/main" id="{F7676B79-7FF2-472F-98D8-882858D90BF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3" name="Rectangle 2122">
          <a:extLst>
            <a:ext uri="{FF2B5EF4-FFF2-40B4-BE49-F238E27FC236}">
              <a16:creationId xmlns:a16="http://schemas.microsoft.com/office/drawing/2014/main" id="{31C8D551-E497-4704-984A-18A843E53436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4" name="Rectangle 2123">
          <a:extLst>
            <a:ext uri="{FF2B5EF4-FFF2-40B4-BE49-F238E27FC236}">
              <a16:creationId xmlns:a16="http://schemas.microsoft.com/office/drawing/2014/main" id="{A89C2D82-1D2C-4190-B4D0-45FC0D3F77A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5" name="Rectangle 2124">
          <a:extLst>
            <a:ext uri="{FF2B5EF4-FFF2-40B4-BE49-F238E27FC236}">
              <a16:creationId xmlns:a16="http://schemas.microsoft.com/office/drawing/2014/main" id="{3D010F71-FD41-41B8-A3EF-B14EBA8B42C5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6" name="Rectangle 2125">
          <a:extLst>
            <a:ext uri="{FF2B5EF4-FFF2-40B4-BE49-F238E27FC236}">
              <a16:creationId xmlns:a16="http://schemas.microsoft.com/office/drawing/2014/main" id="{F178EC03-595E-4B94-82F1-078F52B6E7C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77" name="Rectangle 2126">
          <a:extLst>
            <a:ext uri="{FF2B5EF4-FFF2-40B4-BE49-F238E27FC236}">
              <a16:creationId xmlns:a16="http://schemas.microsoft.com/office/drawing/2014/main" id="{3DF01CB5-40D6-487B-A6E9-C6C6FCFCA262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8" name="Rectangle 2127">
          <a:extLst>
            <a:ext uri="{FF2B5EF4-FFF2-40B4-BE49-F238E27FC236}">
              <a16:creationId xmlns:a16="http://schemas.microsoft.com/office/drawing/2014/main" id="{989BA1B1-64C1-48D9-BC0B-121E229AE5A9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79" name="Rectangle 2128">
          <a:extLst>
            <a:ext uri="{FF2B5EF4-FFF2-40B4-BE49-F238E27FC236}">
              <a16:creationId xmlns:a16="http://schemas.microsoft.com/office/drawing/2014/main" id="{C34F8EFD-6FAC-4613-B130-DC0E23B563E6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80" name="Rectangle 2129">
          <a:extLst>
            <a:ext uri="{FF2B5EF4-FFF2-40B4-BE49-F238E27FC236}">
              <a16:creationId xmlns:a16="http://schemas.microsoft.com/office/drawing/2014/main" id="{838AC5BC-D548-43A0-B03D-87F819C004D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81" name="Rectangle 2130">
          <a:extLst>
            <a:ext uri="{FF2B5EF4-FFF2-40B4-BE49-F238E27FC236}">
              <a16:creationId xmlns:a16="http://schemas.microsoft.com/office/drawing/2014/main" id="{E7EBF7D9-CF69-473A-BDFD-CA19788CD6D3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82" name="Rectangle 2131">
          <a:extLst>
            <a:ext uri="{FF2B5EF4-FFF2-40B4-BE49-F238E27FC236}">
              <a16:creationId xmlns:a16="http://schemas.microsoft.com/office/drawing/2014/main" id="{6BA5AB87-CCF7-4380-A35A-C2FB3453736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3" name="Rectangle 2132">
          <a:extLst>
            <a:ext uri="{FF2B5EF4-FFF2-40B4-BE49-F238E27FC236}">
              <a16:creationId xmlns:a16="http://schemas.microsoft.com/office/drawing/2014/main" id="{9376B829-F583-49BE-9774-7584D601B113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4" name="Rectangle 2133">
          <a:extLst>
            <a:ext uri="{FF2B5EF4-FFF2-40B4-BE49-F238E27FC236}">
              <a16:creationId xmlns:a16="http://schemas.microsoft.com/office/drawing/2014/main" id="{B9A9FC31-05CA-4A6E-AEF7-58775872B1B8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5" name="Rectangle 2134">
          <a:extLst>
            <a:ext uri="{FF2B5EF4-FFF2-40B4-BE49-F238E27FC236}">
              <a16:creationId xmlns:a16="http://schemas.microsoft.com/office/drawing/2014/main" id="{C8A13556-FF11-4691-801E-E7DF6476B64D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6" name="Rectangle 2135">
          <a:extLst>
            <a:ext uri="{FF2B5EF4-FFF2-40B4-BE49-F238E27FC236}">
              <a16:creationId xmlns:a16="http://schemas.microsoft.com/office/drawing/2014/main" id="{ADFBEF96-DEC2-41A9-A6D6-CEA1B6E80968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7" name="Rectangle 2136">
          <a:extLst>
            <a:ext uri="{FF2B5EF4-FFF2-40B4-BE49-F238E27FC236}">
              <a16:creationId xmlns:a16="http://schemas.microsoft.com/office/drawing/2014/main" id="{0A34B77C-9ABB-4AEA-BF5D-2EAA0411F4EF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8" name="Rectangle 2137">
          <a:extLst>
            <a:ext uri="{FF2B5EF4-FFF2-40B4-BE49-F238E27FC236}">
              <a16:creationId xmlns:a16="http://schemas.microsoft.com/office/drawing/2014/main" id="{DB6666F9-B7DA-43EC-9A8D-E96E48B70A7F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89" name="Rectangle 2138">
          <a:extLst>
            <a:ext uri="{FF2B5EF4-FFF2-40B4-BE49-F238E27FC236}">
              <a16:creationId xmlns:a16="http://schemas.microsoft.com/office/drawing/2014/main" id="{9C56DBD7-4B2D-4952-AD29-5B3420219285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0" name="Rectangle 2139">
          <a:extLst>
            <a:ext uri="{FF2B5EF4-FFF2-40B4-BE49-F238E27FC236}">
              <a16:creationId xmlns:a16="http://schemas.microsoft.com/office/drawing/2014/main" id="{A32B3329-3161-462D-A6C1-EFB2504C4B61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1" name="Rectangle 2140">
          <a:extLst>
            <a:ext uri="{FF2B5EF4-FFF2-40B4-BE49-F238E27FC236}">
              <a16:creationId xmlns:a16="http://schemas.microsoft.com/office/drawing/2014/main" id="{0D855556-35A7-4281-8AD1-C2683C828A80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2" name="Rectangle 2141">
          <a:extLst>
            <a:ext uri="{FF2B5EF4-FFF2-40B4-BE49-F238E27FC236}">
              <a16:creationId xmlns:a16="http://schemas.microsoft.com/office/drawing/2014/main" id="{7E271AEF-B705-4F23-93DC-AD588CFA4E4F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3" name="Rectangle 2142">
          <a:extLst>
            <a:ext uri="{FF2B5EF4-FFF2-40B4-BE49-F238E27FC236}">
              <a16:creationId xmlns:a16="http://schemas.microsoft.com/office/drawing/2014/main" id="{A7F39161-FBF5-4701-BF88-D966EF7A15A2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4" name="Rectangle 2143">
          <a:extLst>
            <a:ext uri="{FF2B5EF4-FFF2-40B4-BE49-F238E27FC236}">
              <a16:creationId xmlns:a16="http://schemas.microsoft.com/office/drawing/2014/main" id="{12687A8F-8E97-49CA-BCA1-313EE65C815E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5" name="Rectangle 2144">
          <a:extLst>
            <a:ext uri="{FF2B5EF4-FFF2-40B4-BE49-F238E27FC236}">
              <a16:creationId xmlns:a16="http://schemas.microsoft.com/office/drawing/2014/main" id="{6FA8401A-68FC-40AC-BDA6-9FABED1AA96E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6" name="Rectangle 2145">
          <a:extLst>
            <a:ext uri="{FF2B5EF4-FFF2-40B4-BE49-F238E27FC236}">
              <a16:creationId xmlns:a16="http://schemas.microsoft.com/office/drawing/2014/main" id="{3B78D28B-A307-4CE4-9B33-639F0A27A44A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7" name="Rectangle 2146">
          <a:extLst>
            <a:ext uri="{FF2B5EF4-FFF2-40B4-BE49-F238E27FC236}">
              <a16:creationId xmlns:a16="http://schemas.microsoft.com/office/drawing/2014/main" id="{C54BA665-B178-44AB-B983-301CA7956F3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8" name="Rectangle 2147">
          <a:extLst>
            <a:ext uri="{FF2B5EF4-FFF2-40B4-BE49-F238E27FC236}">
              <a16:creationId xmlns:a16="http://schemas.microsoft.com/office/drawing/2014/main" id="{F3AC92FB-7619-45D7-BE0E-EA6B80FAEFFF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9" name="Rectangle 2148">
          <a:extLst>
            <a:ext uri="{FF2B5EF4-FFF2-40B4-BE49-F238E27FC236}">
              <a16:creationId xmlns:a16="http://schemas.microsoft.com/office/drawing/2014/main" id="{A7218383-3412-4F68-8D0E-9175CBACC9D9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0" name="Rectangle 2149">
          <a:extLst>
            <a:ext uri="{FF2B5EF4-FFF2-40B4-BE49-F238E27FC236}">
              <a16:creationId xmlns:a16="http://schemas.microsoft.com/office/drawing/2014/main" id="{469881F0-6D32-4DA6-81CA-A9FA6C47930E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1" name="Rectangle 2150">
          <a:extLst>
            <a:ext uri="{FF2B5EF4-FFF2-40B4-BE49-F238E27FC236}">
              <a16:creationId xmlns:a16="http://schemas.microsoft.com/office/drawing/2014/main" id="{5946A0AF-DF20-4159-AFDD-AEF19C26CE2F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2" name="Rectangle 2151">
          <a:extLst>
            <a:ext uri="{FF2B5EF4-FFF2-40B4-BE49-F238E27FC236}">
              <a16:creationId xmlns:a16="http://schemas.microsoft.com/office/drawing/2014/main" id="{D3126460-FFA1-41F4-9FFE-2644EE77FF6D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3" name="Rectangle 2152">
          <a:extLst>
            <a:ext uri="{FF2B5EF4-FFF2-40B4-BE49-F238E27FC236}">
              <a16:creationId xmlns:a16="http://schemas.microsoft.com/office/drawing/2014/main" id="{5E49950A-76A0-4BCB-952C-A8E547D0FCDD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4" name="Rectangle 2153">
          <a:extLst>
            <a:ext uri="{FF2B5EF4-FFF2-40B4-BE49-F238E27FC236}">
              <a16:creationId xmlns:a16="http://schemas.microsoft.com/office/drawing/2014/main" id="{DA3ADB2C-28AB-4E7B-BCF1-9C743229332B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5" name="Rectangle 2154">
          <a:extLst>
            <a:ext uri="{FF2B5EF4-FFF2-40B4-BE49-F238E27FC236}">
              <a16:creationId xmlns:a16="http://schemas.microsoft.com/office/drawing/2014/main" id="{04EB50A8-7E72-446C-B75F-53F14BB374B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6" name="Rectangle 2155">
          <a:extLst>
            <a:ext uri="{FF2B5EF4-FFF2-40B4-BE49-F238E27FC236}">
              <a16:creationId xmlns:a16="http://schemas.microsoft.com/office/drawing/2014/main" id="{CD5EA6AD-27A1-4234-BDFF-C349E31A6154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7" name="Rectangle 2156">
          <a:extLst>
            <a:ext uri="{FF2B5EF4-FFF2-40B4-BE49-F238E27FC236}">
              <a16:creationId xmlns:a16="http://schemas.microsoft.com/office/drawing/2014/main" id="{35C6303D-E93E-4CAC-9809-1C55032BB007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8" name="Rectangle 2157">
          <a:extLst>
            <a:ext uri="{FF2B5EF4-FFF2-40B4-BE49-F238E27FC236}">
              <a16:creationId xmlns:a16="http://schemas.microsoft.com/office/drawing/2014/main" id="{47B0CB42-CC6F-4173-AB2D-448E0D48EFC2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9" name="Rectangle 2158">
          <a:extLst>
            <a:ext uri="{FF2B5EF4-FFF2-40B4-BE49-F238E27FC236}">
              <a16:creationId xmlns:a16="http://schemas.microsoft.com/office/drawing/2014/main" id="{20A01C17-C18F-4013-8B3C-5047F2EB6F3F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0" name="Rectangle 2159">
          <a:extLst>
            <a:ext uri="{FF2B5EF4-FFF2-40B4-BE49-F238E27FC236}">
              <a16:creationId xmlns:a16="http://schemas.microsoft.com/office/drawing/2014/main" id="{95F6F7DC-B503-4C2D-B573-3B285227CB03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1" name="Rectangle 2160">
          <a:extLst>
            <a:ext uri="{FF2B5EF4-FFF2-40B4-BE49-F238E27FC236}">
              <a16:creationId xmlns:a16="http://schemas.microsoft.com/office/drawing/2014/main" id="{A001E9F8-BCC2-48AF-A909-BD12FDA8D8B4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2" name="Rectangle 2161">
          <a:extLst>
            <a:ext uri="{FF2B5EF4-FFF2-40B4-BE49-F238E27FC236}">
              <a16:creationId xmlns:a16="http://schemas.microsoft.com/office/drawing/2014/main" id="{36998044-1D69-4079-8878-601EF14B6753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3" name="Rectangle 2162">
          <a:extLst>
            <a:ext uri="{FF2B5EF4-FFF2-40B4-BE49-F238E27FC236}">
              <a16:creationId xmlns:a16="http://schemas.microsoft.com/office/drawing/2014/main" id="{6FA4EB38-1246-4237-9608-93938545550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4" name="Rectangle 2163">
          <a:extLst>
            <a:ext uri="{FF2B5EF4-FFF2-40B4-BE49-F238E27FC236}">
              <a16:creationId xmlns:a16="http://schemas.microsoft.com/office/drawing/2014/main" id="{D5E74FC5-4EDC-4A9F-8A3F-E713EF1D7B25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5" name="Rectangle 2164">
          <a:extLst>
            <a:ext uri="{FF2B5EF4-FFF2-40B4-BE49-F238E27FC236}">
              <a16:creationId xmlns:a16="http://schemas.microsoft.com/office/drawing/2014/main" id="{23ECBA9E-507D-473B-9831-4A67878ECB6B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6" name="Rectangle 2165">
          <a:extLst>
            <a:ext uri="{FF2B5EF4-FFF2-40B4-BE49-F238E27FC236}">
              <a16:creationId xmlns:a16="http://schemas.microsoft.com/office/drawing/2014/main" id="{C0A9FE3A-57C6-44CF-AB8C-F5AB59AF7972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7" name="Rectangle 2166">
          <a:extLst>
            <a:ext uri="{FF2B5EF4-FFF2-40B4-BE49-F238E27FC236}">
              <a16:creationId xmlns:a16="http://schemas.microsoft.com/office/drawing/2014/main" id="{968F33A6-1851-452C-A0D0-06984D168585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8" name="Rectangle 2167">
          <a:extLst>
            <a:ext uri="{FF2B5EF4-FFF2-40B4-BE49-F238E27FC236}">
              <a16:creationId xmlns:a16="http://schemas.microsoft.com/office/drawing/2014/main" id="{262DAF79-D891-4C8D-9401-68AA59BBE2D1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9" name="Rectangle 2168">
          <a:extLst>
            <a:ext uri="{FF2B5EF4-FFF2-40B4-BE49-F238E27FC236}">
              <a16:creationId xmlns:a16="http://schemas.microsoft.com/office/drawing/2014/main" id="{22D7E45B-548C-431A-AA9D-DA935190F031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20" name="Rectangle 2169">
          <a:extLst>
            <a:ext uri="{FF2B5EF4-FFF2-40B4-BE49-F238E27FC236}">
              <a16:creationId xmlns:a16="http://schemas.microsoft.com/office/drawing/2014/main" id="{AECF88D2-84A7-416B-860B-0C24533DA1CF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21" name="Rectangle 2170">
          <a:extLst>
            <a:ext uri="{FF2B5EF4-FFF2-40B4-BE49-F238E27FC236}">
              <a16:creationId xmlns:a16="http://schemas.microsoft.com/office/drawing/2014/main" id="{9776926E-60DA-49A0-894B-D1E6656A4B2D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2" name="Rectangle 2171">
          <a:extLst>
            <a:ext uri="{FF2B5EF4-FFF2-40B4-BE49-F238E27FC236}">
              <a16:creationId xmlns:a16="http://schemas.microsoft.com/office/drawing/2014/main" id="{CDA5E475-E3CE-4C34-B289-11B74BC7A989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3" name="Rectangle 2172">
          <a:extLst>
            <a:ext uri="{FF2B5EF4-FFF2-40B4-BE49-F238E27FC236}">
              <a16:creationId xmlns:a16="http://schemas.microsoft.com/office/drawing/2014/main" id="{80FCFA44-EE62-492A-8C20-99BDBE0E3C78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4" name="Rectangle 2173">
          <a:extLst>
            <a:ext uri="{FF2B5EF4-FFF2-40B4-BE49-F238E27FC236}">
              <a16:creationId xmlns:a16="http://schemas.microsoft.com/office/drawing/2014/main" id="{4F6EA798-3C1F-459F-88F1-F53242CEC816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5" name="Rectangle 2174">
          <a:extLst>
            <a:ext uri="{FF2B5EF4-FFF2-40B4-BE49-F238E27FC236}">
              <a16:creationId xmlns:a16="http://schemas.microsoft.com/office/drawing/2014/main" id="{C30CED30-DCE5-4F0E-94BA-13825B1BC392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6" name="Rectangle 2175">
          <a:extLst>
            <a:ext uri="{FF2B5EF4-FFF2-40B4-BE49-F238E27FC236}">
              <a16:creationId xmlns:a16="http://schemas.microsoft.com/office/drawing/2014/main" id="{6C666653-96DA-4A96-A8F2-09D3F7CEEC29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7" name="Rectangle 2176">
          <a:extLst>
            <a:ext uri="{FF2B5EF4-FFF2-40B4-BE49-F238E27FC236}">
              <a16:creationId xmlns:a16="http://schemas.microsoft.com/office/drawing/2014/main" id="{E530E899-BB4C-4E5E-80CE-002472D306CF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8" name="Rectangle 2177">
          <a:extLst>
            <a:ext uri="{FF2B5EF4-FFF2-40B4-BE49-F238E27FC236}">
              <a16:creationId xmlns:a16="http://schemas.microsoft.com/office/drawing/2014/main" id="{9CB52F93-ED40-46F1-B352-FDABEB53E065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9" name="Rectangle 2178">
          <a:extLst>
            <a:ext uri="{FF2B5EF4-FFF2-40B4-BE49-F238E27FC236}">
              <a16:creationId xmlns:a16="http://schemas.microsoft.com/office/drawing/2014/main" id="{FA807485-EFB1-4C4C-8A8E-97D867723099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0" name="Rectangle 2179">
          <a:extLst>
            <a:ext uri="{FF2B5EF4-FFF2-40B4-BE49-F238E27FC236}">
              <a16:creationId xmlns:a16="http://schemas.microsoft.com/office/drawing/2014/main" id="{B0EBB223-A24D-4905-8895-DA189676FE9F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1" name="Rectangle 2180">
          <a:extLst>
            <a:ext uri="{FF2B5EF4-FFF2-40B4-BE49-F238E27FC236}">
              <a16:creationId xmlns:a16="http://schemas.microsoft.com/office/drawing/2014/main" id="{5267ECBB-66C2-41B7-B373-700449B82832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2" name="Rectangle 2181">
          <a:extLst>
            <a:ext uri="{FF2B5EF4-FFF2-40B4-BE49-F238E27FC236}">
              <a16:creationId xmlns:a16="http://schemas.microsoft.com/office/drawing/2014/main" id="{C97DE84D-0B13-475B-BC74-3AAE3D7F298D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3" name="Rectangle 2182">
          <a:extLst>
            <a:ext uri="{FF2B5EF4-FFF2-40B4-BE49-F238E27FC236}">
              <a16:creationId xmlns:a16="http://schemas.microsoft.com/office/drawing/2014/main" id="{B5656F33-D3E7-4435-B6C0-ADD0FEAD05FD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4" name="Rectangle 2183">
          <a:extLst>
            <a:ext uri="{FF2B5EF4-FFF2-40B4-BE49-F238E27FC236}">
              <a16:creationId xmlns:a16="http://schemas.microsoft.com/office/drawing/2014/main" id="{570D7451-9157-4AC6-A998-0F844CF0F7AC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5" name="Rectangle 2184">
          <a:extLst>
            <a:ext uri="{FF2B5EF4-FFF2-40B4-BE49-F238E27FC236}">
              <a16:creationId xmlns:a16="http://schemas.microsoft.com/office/drawing/2014/main" id="{0AB33BB8-822D-452B-955C-E4ECB50AC8F8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6" name="Rectangle 2185">
          <a:extLst>
            <a:ext uri="{FF2B5EF4-FFF2-40B4-BE49-F238E27FC236}">
              <a16:creationId xmlns:a16="http://schemas.microsoft.com/office/drawing/2014/main" id="{1E50AE93-EB5A-4E34-A2D1-B8DFAB3E8F4A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7" name="Rectangle 2186">
          <a:extLst>
            <a:ext uri="{FF2B5EF4-FFF2-40B4-BE49-F238E27FC236}">
              <a16:creationId xmlns:a16="http://schemas.microsoft.com/office/drawing/2014/main" id="{0F6AEBE6-9329-434B-8E66-25D491A1D637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8" name="Rectangle 2187">
          <a:extLst>
            <a:ext uri="{FF2B5EF4-FFF2-40B4-BE49-F238E27FC236}">
              <a16:creationId xmlns:a16="http://schemas.microsoft.com/office/drawing/2014/main" id="{C950A7D9-F0F5-4159-BC35-312CEB605452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9" name="Rectangle 2188">
          <a:extLst>
            <a:ext uri="{FF2B5EF4-FFF2-40B4-BE49-F238E27FC236}">
              <a16:creationId xmlns:a16="http://schemas.microsoft.com/office/drawing/2014/main" id="{E16FD4F1-DF98-4A8B-B122-E3B53C1EA787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0" name="Rectangle 2189">
          <a:extLst>
            <a:ext uri="{FF2B5EF4-FFF2-40B4-BE49-F238E27FC236}">
              <a16:creationId xmlns:a16="http://schemas.microsoft.com/office/drawing/2014/main" id="{D58A6226-2BBB-4785-99A7-8AE2DDD3FBD9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1" name="Rectangle 2190">
          <a:extLst>
            <a:ext uri="{FF2B5EF4-FFF2-40B4-BE49-F238E27FC236}">
              <a16:creationId xmlns:a16="http://schemas.microsoft.com/office/drawing/2014/main" id="{D3EEBBF8-F3D6-45E6-BCB6-60F9508FFFDB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2" name="Rectangle 2191">
          <a:extLst>
            <a:ext uri="{FF2B5EF4-FFF2-40B4-BE49-F238E27FC236}">
              <a16:creationId xmlns:a16="http://schemas.microsoft.com/office/drawing/2014/main" id="{9D34C45A-936A-4043-B0BE-86E79697CCE7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3" name="Rectangle 2192">
          <a:extLst>
            <a:ext uri="{FF2B5EF4-FFF2-40B4-BE49-F238E27FC236}">
              <a16:creationId xmlns:a16="http://schemas.microsoft.com/office/drawing/2014/main" id="{9C3DA9BB-6DD2-42FF-B4CC-1282888E98AF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4" name="Rectangle 2193">
          <a:extLst>
            <a:ext uri="{FF2B5EF4-FFF2-40B4-BE49-F238E27FC236}">
              <a16:creationId xmlns:a16="http://schemas.microsoft.com/office/drawing/2014/main" id="{2741C4FC-7ADE-4B15-9D29-4F6CA3FE9102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5" name="Rectangle 2194">
          <a:extLst>
            <a:ext uri="{FF2B5EF4-FFF2-40B4-BE49-F238E27FC236}">
              <a16:creationId xmlns:a16="http://schemas.microsoft.com/office/drawing/2014/main" id="{779CA172-9EB5-4816-B2BA-B42A0720CE84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6" name="Rectangle 2195">
          <a:extLst>
            <a:ext uri="{FF2B5EF4-FFF2-40B4-BE49-F238E27FC236}">
              <a16:creationId xmlns:a16="http://schemas.microsoft.com/office/drawing/2014/main" id="{A71BF2B6-165F-47E2-941B-960E20802D17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7" name="Rectangle 2196">
          <a:extLst>
            <a:ext uri="{FF2B5EF4-FFF2-40B4-BE49-F238E27FC236}">
              <a16:creationId xmlns:a16="http://schemas.microsoft.com/office/drawing/2014/main" id="{81544498-E0B7-4AC2-AE78-A57F20953A83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8" name="Rectangle 2197">
          <a:extLst>
            <a:ext uri="{FF2B5EF4-FFF2-40B4-BE49-F238E27FC236}">
              <a16:creationId xmlns:a16="http://schemas.microsoft.com/office/drawing/2014/main" id="{3C90A610-E2C2-44B1-80B0-86CCE0C8BE7C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49" name="Rectangle 2198">
          <a:extLst>
            <a:ext uri="{FF2B5EF4-FFF2-40B4-BE49-F238E27FC236}">
              <a16:creationId xmlns:a16="http://schemas.microsoft.com/office/drawing/2014/main" id="{107F203C-991F-4995-9050-C8367BED9BB3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0" name="Rectangle 2199">
          <a:extLst>
            <a:ext uri="{FF2B5EF4-FFF2-40B4-BE49-F238E27FC236}">
              <a16:creationId xmlns:a16="http://schemas.microsoft.com/office/drawing/2014/main" id="{0E1313FD-7D67-4DF6-83DC-188024B1D586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1" name="Rectangle 2200">
          <a:extLst>
            <a:ext uri="{FF2B5EF4-FFF2-40B4-BE49-F238E27FC236}">
              <a16:creationId xmlns:a16="http://schemas.microsoft.com/office/drawing/2014/main" id="{3C922842-41E8-4311-8A84-54DCC0AEF8F4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2" name="Rectangle 2201">
          <a:extLst>
            <a:ext uri="{FF2B5EF4-FFF2-40B4-BE49-F238E27FC236}">
              <a16:creationId xmlns:a16="http://schemas.microsoft.com/office/drawing/2014/main" id="{9BBC2420-BC39-43E8-88F7-0BED84F30A37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3" name="Rectangle 2202">
          <a:extLst>
            <a:ext uri="{FF2B5EF4-FFF2-40B4-BE49-F238E27FC236}">
              <a16:creationId xmlns:a16="http://schemas.microsoft.com/office/drawing/2014/main" id="{2934F30D-59F8-4872-80AA-F3DAAC99D29B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4" name="Rectangle 2203">
          <a:extLst>
            <a:ext uri="{FF2B5EF4-FFF2-40B4-BE49-F238E27FC236}">
              <a16:creationId xmlns:a16="http://schemas.microsoft.com/office/drawing/2014/main" id="{D49DA311-FE01-4AEE-A9B5-D0976D33EB40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5" name="Rectangle 2204">
          <a:extLst>
            <a:ext uri="{FF2B5EF4-FFF2-40B4-BE49-F238E27FC236}">
              <a16:creationId xmlns:a16="http://schemas.microsoft.com/office/drawing/2014/main" id="{A313FAD8-E24D-4759-8BD3-66ED00910684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6" name="Rectangle 2205">
          <a:extLst>
            <a:ext uri="{FF2B5EF4-FFF2-40B4-BE49-F238E27FC236}">
              <a16:creationId xmlns:a16="http://schemas.microsoft.com/office/drawing/2014/main" id="{02EFC212-3FFF-4F4D-B6F9-3422C66C9630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7" name="Rectangle 2206">
          <a:extLst>
            <a:ext uri="{FF2B5EF4-FFF2-40B4-BE49-F238E27FC236}">
              <a16:creationId xmlns:a16="http://schemas.microsoft.com/office/drawing/2014/main" id="{1F489410-A7E2-4082-A02A-6FC0FC4CF608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8" name="Rectangle 2207">
          <a:extLst>
            <a:ext uri="{FF2B5EF4-FFF2-40B4-BE49-F238E27FC236}">
              <a16:creationId xmlns:a16="http://schemas.microsoft.com/office/drawing/2014/main" id="{397F143D-F12B-4B36-85EE-1DC203A3CE60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9" name="Rectangle 2208">
          <a:extLst>
            <a:ext uri="{FF2B5EF4-FFF2-40B4-BE49-F238E27FC236}">
              <a16:creationId xmlns:a16="http://schemas.microsoft.com/office/drawing/2014/main" id="{E244CB11-62B5-4DDF-9288-3BE7E5232282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0" name="Rectangle 2209">
          <a:extLst>
            <a:ext uri="{FF2B5EF4-FFF2-40B4-BE49-F238E27FC236}">
              <a16:creationId xmlns:a16="http://schemas.microsoft.com/office/drawing/2014/main" id="{60DD0A1A-3ECE-4599-B494-4EDE39F68735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1" name="Rectangle 2210">
          <a:extLst>
            <a:ext uri="{FF2B5EF4-FFF2-40B4-BE49-F238E27FC236}">
              <a16:creationId xmlns:a16="http://schemas.microsoft.com/office/drawing/2014/main" id="{74ECB339-39DB-4850-BCCB-DC352ABBA907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2" name="Rectangle 2211">
          <a:extLst>
            <a:ext uri="{FF2B5EF4-FFF2-40B4-BE49-F238E27FC236}">
              <a16:creationId xmlns:a16="http://schemas.microsoft.com/office/drawing/2014/main" id="{E52E3622-0C94-490B-8EC5-8457136A36BD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3" name="Rectangle 2212">
          <a:extLst>
            <a:ext uri="{FF2B5EF4-FFF2-40B4-BE49-F238E27FC236}">
              <a16:creationId xmlns:a16="http://schemas.microsoft.com/office/drawing/2014/main" id="{72305BDD-E361-4A23-AB8B-E4DE8F54844F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4" name="Rectangle 2213">
          <a:extLst>
            <a:ext uri="{FF2B5EF4-FFF2-40B4-BE49-F238E27FC236}">
              <a16:creationId xmlns:a16="http://schemas.microsoft.com/office/drawing/2014/main" id="{EF4AB57E-6F1F-4E74-9D77-8E60255EE01E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5" name="Rectangle 2214">
          <a:extLst>
            <a:ext uri="{FF2B5EF4-FFF2-40B4-BE49-F238E27FC236}">
              <a16:creationId xmlns:a16="http://schemas.microsoft.com/office/drawing/2014/main" id="{D779BF38-33A4-4E4B-9A15-119F06BF8AC3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6" name="Rectangle 2215">
          <a:extLst>
            <a:ext uri="{FF2B5EF4-FFF2-40B4-BE49-F238E27FC236}">
              <a16:creationId xmlns:a16="http://schemas.microsoft.com/office/drawing/2014/main" id="{9E39E760-BDD6-4C30-9828-AAA5FC8BC63C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7" name="Rectangle 2216">
          <a:extLst>
            <a:ext uri="{FF2B5EF4-FFF2-40B4-BE49-F238E27FC236}">
              <a16:creationId xmlns:a16="http://schemas.microsoft.com/office/drawing/2014/main" id="{C2B0F2EC-775C-45BE-9D29-C10C7C68138D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8" name="Rectangle 2217">
          <a:extLst>
            <a:ext uri="{FF2B5EF4-FFF2-40B4-BE49-F238E27FC236}">
              <a16:creationId xmlns:a16="http://schemas.microsoft.com/office/drawing/2014/main" id="{FB040CE9-EAF7-4B8D-9E36-82C83D74D9DE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9" name="Rectangle 2218">
          <a:extLst>
            <a:ext uri="{FF2B5EF4-FFF2-40B4-BE49-F238E27FC236}">
              <a16:creationId xmlns:a16="http://schemas.microsoft.com/office/drawing/2014/main" id="{9F07BD4E-C397-46B8-8033-A5F9B4DBE6E9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96</xdr:col>
      <xdr:colOff>0</xdr:colOff>
      <xdr:row>79</xdr:row>
      <xdr:rowOff>114300</xdr:rowOff>
    </xdr:from>
    <xdr:to>
      <xdr:col>111</xdr:col>
      <xdr:colOff>371475</xdr:colOff>
      <xdr:row>81</xdr:row>
      <xdr:rowOff>142875</xdr:rowOff>
    </xdr:to>
    <xdr:sp macro="" textlink="">
      <xdr:nvSpPr>
        <xdr:cNvPr id="1970" name="Rectangle 2219">
          <a:extLst>
            <a:ext uri="{FF2B5EF4-FFF2-40B4-BE49-F238E27FC236}">
              <a16:creationId xmlns:a16="http://schemas.microsoft.com/office/drawing/2014/main" id="{0AD91D50-05E4-4889-85B7-385F4CE27FBD}"/>
            </a:ext>
          </a:extLst>
        </xdr:cNvPr>
        <xdr:cNvSpPr>
          <a:spLocks noChangeArrowheads="1"/>
        </xdr:cNvSpPr>
      </xdr:nvSpPr>
      <xdr:spPr bwMode="auto">
        <a:xfrm>
          <a:off x="374904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1" name="Rectangle 2220">
          <a:extLst>
            <a:ext uri="{FF2B5EF4-FFF2-40B4-BE49-F238E27FC236}">
              <a16:creationId xmlns:a16="http://schemas.microsoft.com/office/drawing/2014/main" id="{2AEFB04E-223C-4FB7-8DF9-130A6B2E480C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2" name="Rectangle 2221">
          <a:extLst>
            <a:ext uri="{FF2B5EF4-FFF2-40B4-BE49-F238E27FC236}">
              <a16:creationId xmlns:a16="http://schemas.microsoft.com/office/drawing/2014/main" id="{00588363-DFFE-4110-9155-E6525A116A2B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3" name="Rectangle 2222">
          <a:extLst>
            <a:ext uri="{FF2B5EF4-FFF2-40B4-BE49-F238E27FC236}">
              <a16:creationId xmlns:a16="http://schemas.microsoft.com/office/drawing/2014/main" id="{DD9821D1-8584-42B5-8B9C-8E6976F67E2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4" name="Rectangle 2223">
          <a:extLst>
            <a:ext uri="{FF2B5EF4-FFF2-40B4-BE49-F238E27FC236}">
              <a16:creationId xmlns:a16="http://schemas.microsoft.com/office/drawing/2014/main" id="{406CE268-6A06-4863-90EA-75BA139B151A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5" name="Rectangle 2224">
          <a:extLst>
            <a:ext uri="{FF2B5EF4-FFF2-40B4-BE49-F238E27FC236}">
              <a16:creationId xmlns:a16="http://schemas.microsoft.com/office/drawing/2014/main" id="{6477A1E3-4AAC-4571-9C8F-187D1F8DF2C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6" name="Rectangle 2225">
          <a:extLst>
            <a:ext uri="{FF2B5EF4-FFF2-40B4-BE49-F238E27FC236}">
              <a16:creationId xmlns:a16="http://schemas.microsoft.com/office/drawing/2014/main" id="{C61A7671-1E73-490C-9CDE-30404B2291FE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7" name="Rectangle 2226">
          <a:extLst>
            <a:ext uri="{FF2B5EF4-FFF2-40B4-BE49-F238E27FC236}">
              <a16:creationId xmlns:a16="http://schemas.microsoft.com/office/drawing/2014/main" id="{ACDA208E-281F-4102-AB09-9A9A9EBEFED6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78" name="Rectangle 2227">
          <a:extLst>
            <a:ext uri="{FF2B5EF4-FFF2-40B4-BE49-F238E27FC236}">
              <a16:creationId xmlns:a16="http://schemas.microsoft.com/office/drawing/2014/main" id="{251A50DD-49E2-4922-9CEB-1692B086A008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9" name="Rectangle 2228">
          <a:extLst>
            <a:ext uri="{FF2B5EF4-FFF2-40B4-BE49-F238E27FC236}">
              <a16:creationId xmlns:a16="http://schemas.microsoft.com/office/drawing/2014/main" id="{5E400D8D-3CE8-456B-B646-A859D8BA44A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80" name="Rectangle 2229">
          <a:extLst>
            <a:ext uri="{FF2B5EF4-FFF2-40B4-BE49-F238E27FC236}">
              <a16:creationId xmlns:a16="http://schemas.microsoft.com/office/drawing/2014/main" id="{9707024C-2641-493D-9337-897B27B902DD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1" name="Rectangle 2230">
          <a:extLst>
            <a:ext uri="{FF2B5EF4-FFF2-40B4-BE49-F238E27FC236}">
              <a16:creationId xmlns:a16="http://schemas.microsoft.com/office/drawing/2014/main" id="{38612E4F-0E10-400B-A84F-4EDAEA634EA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82" name="Rectangle 2231">
          <a:extLst>
            <a:ext uri="{FF2B5EF4-FFF2-40B4-BE49-F238E27FC236}">
              <a16:creationId xmlns:a16="http://schemas.microsoft.com/office/drawing/2014/main" id="{32C90397-B741-4026-879C-E4F7AD68FF08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3" name="Rectangle 2232">
          <a:extLst>
            <a:ext uri="{FF2B5EF4-FFF2-40B4-BE49-F238E27FC236}">
              <a16:creationId xmlns:a16="http://schemas.microsoft.com/office/drawing/2014/main" id="{C672F935-EE7E-4F22-81E2-AF8CD4688A8E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4" name="Rectangle 2233">
          <a:extLst>
            <a:ext uri="{FF2B5EF4-FFF2-40B4-BE49-F238E27FC236}">
              <a16:creationId xmlns:a16="http://schemas.microsoft.com/office/drawing/2014/main" id="{71DC9110-C97D-44E3-AC79-46A626E47A42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5" name="Rectangle 2234">
          <a:extLst>
            <a:ext uri="{FF2B5EF4-FFF2-40B4-BE49-F238E27FC236}">
              <a16:creationId xmlns:a16="http://schemas.microsoft.com/office/drawing/2014/main" id="{83759058-8A51-45AF-984E-995CFB679637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6" name="Rectangle 2235">
          <a:extLst>
            <a:ext uri="{FF2B5EF4-FFF2-40B4-BE49-F238E27FC236}">
              <a16:creationId xmlns:a16="http://schemas.microsoft.com/office/drawing/2014/main" id="{72A05DCF-A632-43B7-A040-D9F5879B8B20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7" name="Rectangle 2236">
          <a:extLst>
            <a:ext uri="{FF2B5EF4-FFF2-40B4-BE49-F238E27FC236}">
              <a16:creationId xmlns:a16="http://schemas.microsoft.com/office/drawing/2014/main" id="{1EA360E5-1585-401D-9F95-B5AD0FC55F0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8" name="Rectangle 2237">
          <a:extLst>
            <a:ext uri="{FF2B5EF4-FFF2-40B4-BE49-F238E27FC236}">
              <a16:creationId xmlns:a16="http://schemas.microsoft.com/office/drawing/2014/main" id="{B8DDC093-7D21-4B62-9BDF-8881340F25BD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9" name="Rectangle 2238">
          <a:extLst>
            <a:ext uri="{FF2B5EF4-FFF2-40B4-BE49-F238E27FC236}">
              <a16:creationId xmlns:a16="http://schemas.microsoft.com/office/drawing/2014/main" id="{B99CD968-DD09-4276-993F-6F7B29B228D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0" name="Rectangle 2239">
          <a:extLst>
            <a:ext uri="{FF2B5EF4-FFF2-40B4-BE49-F238E27FC236}">
              <a16:creationId xmlns:a16="http://schemas.microsoft.com/office/drawing/2014/main" id="{112F0B39-95E2-4B54-9EED-A4603C09A759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1" name="Rectangle 2240">
          <a:extLst>
            <a:ext uri="{FF2B5EF4-FFF2-40B4-BE49-F238E27FC236}">
              <a16:creationId xmlns:a16="http://schemas.microsoft.com/office/drawing/2014/main" id="{BDCCFAD0-D7F7-4081-8F1A-265934537225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2" name="Rectangle 2241">
          <a:extLst>
            <a:ext uri="{FF2B5EF4-FFF2-40B4-BE49-F238E27FC236}">
              <a16:creationId xmlns:a16="http://schemas.microsoft.com/office/drawing/2014/main" id="{58ACDD25-3E9B-4680-8946-BEFFDA708249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1993" name="Rectangle 2242">
          <a:extLst>
            <a:ext uri="{FF2B5EF4-FFF2-40B4-BE49-F238E27FC236}">
              <a16:creationId xmlns:a16="http://schemas.microsoft.com/office/drawing/2014/main" id="{394D0FE9-39C6-46E0-864D-6FACBD6D8CDC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4" name="Rectangle 2243">
          <a:extLst>
            <a:ext uri="{FF2B5EF4-FFF2-40B4-BE49-F238E27FC236}">
              <a16:creationId xmlns:a16="http://schemas.microsoft.com/office/drawing/2014/main" id="{F08189AF-24FE-40FD-A567-DB9F658DB6B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5" name="Rectangle 2244">
          <a:extLst>
            <a:ext uri="{FF2B5EF4-FFF2-40B4-BE49-F238E27FC236}">
              <a16:creationId xmlns:a16="http://schemas.microsoft.com/office/drawing/2014/main" id="{E9B67C54-3DD3-4184-B30D-4D485A473C63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6" name="Rectangle 2245">
          <a:extLst>
            <a:ext uri="{FF2B5EF4-FFF2-40B4-BE49-F238E27FC236}">
              <a16:creationId xmlns:a16="http://schemas.microsoft.com/office/drawing/2014/main" id="{BB0625D1-92BE-4C7C-9277-9CD4D116609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7" name="Rectangle 2246">
          <a:extLst>
            <a:ext uri="{FF2B5EF4-FFF2-40B4-BE49-F238E27FC236}">
              <a16:creationId xmlns:a16="http://schemas.microsoft.com/office/drawing/2014/main" id="{8880EB55-3126-47A6-8310-EBA8C232AD31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8" name="Rectangle 2247">
          <a:extLst>
            <a:ext uri="{FF2B5EF4-FFF2-40B4-BE49-F238E27FC236}">
              <a16:creationId xmlns:a16="http://schemas.microsoft.com/office/drawing/2014/main" id="{832C1456-E3F0-427F-A4DB-70C664A23467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9" name="Rectangle 2248">
          <a:extLst>
            <a:ext uri="{FF2B5EF4-FFF2-40B4-BE49-F238E27FC236}">
              <a16:creationId xmlns:a16="http://schemas.microsoft.com/office/drawing/2014/main" id="{39B71C9B-BA4B-478F-90D6-C96CB2152723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0" name="Rectangle 2249">
          <a:extLst>
            <a:ext uri="{FF2B5EF4-FFF2-40B4-BE49-F238E27FC236}">
              <a16:creationId xmlns:a16="http://schemas.microsoft.com/office/drawing/2014/main" id="{32C93A5B-3A81-435C-87C5-1A09694D79E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1" name="Rectangle 2250">
          <a:extLst>
            <a:ext uri="{FF2B5EF4-FFF2-40B4-BE49-F238E27FC236}">
              <a16:creationId xmlns:a16="http://schemas.microsoft.com/office/drawing/2014/main" id="{037DFE93-B0A3-4F01-8C5C-4160E98DF0B0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2" name="Rectangle 2251">
          <a:extLst>
            <a:ext uri="{FF2B5EF4-FFF2-40B4-BE49-F238E27FC236}">
              <a16:creationId xmlns:a16="http://schemas.microsoft.com/office/drawing/2014/main" id="{6D8D7850-0159-4853-870C-0C11BF38E7CB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3" name="Rectangle 2252">
          <a:extLst>
            <a:ext uri="{FF2B5EF4-FFF2-40B4-BE49-F238E27FC236}">
              <a16:creationId xmlns:a16="http://schemas.microsoft.com/office/drawing/2014/main" id="{4FF17684-6C62-4109-8F7B-1AD4968F3219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4" name="Rectangle 2253">
          <a:extLst>
            <a:ext uri="{FF2B5EF4-FFF2-40B4-BE49-F238E27FC236}">
              <a16:creationId xmlns:a16="http://schemas.microsoft.com/office/drawing/2014/main" id="{508B57CD-17DA-4C42-B671-0688F473AC21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5" name="Rectangle 2254">
          <a:extLst>
            <a:ext uri="{FF2B5EF4-FFF2-40B4-BE49-F238E27FC236}">
              <a16:creationId xmlns:a16="http://schemas.microsoft.com/office/drawing/2014/main" id="{48564762-07DE-42F4-A8C4-B561C20ADBC6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6" name="Rectangle 2255">
          <a:extLst>
            <a:ext uri="{FF2B5EF4-FFF2-40B4-BE49-F238E27FC236}">
              <a16:creationId xmlns:a16="http://schemas.microsoft.com/office/drawing/2014/main" id="{D8437CE4-D6DC-484E-9AE6-4A48E09B1B3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07" name="Rectangle 2256">
          <a:extLst>
            <a:ext uri="{FF2B5EF4-FFF2-40B4-BE49-F238E27FC236}">
              <a16:creationId xmlns:a16="http://schemas.microsoft.com/office/drawing/2014/main" id="{43099DF1-950C-4508-9FE2-F7B6C9B9CB30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8" name="Rectangle 2257">
          <a:extLst>
            <a:ext uri="{FF2B5EF4-FFF2-40B4-BE49-F238E27FC236}">
              <a16:creationId xmlns:a16="http://schemas.microsoft.com/office/drawing/2014/main" id="{3434086B-B417-43C4-9EAA-B7F5F236548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09" name="Rectangle 2258">
          <a:extLst>
            <a:ext uri="{FF2B5EF4-FFF2-40B4-BE49-F238E27FC236}">
              <a16:creationId xmlns:a16="http://schemas.microsoft.com/office/drawing/2014/main" id="{10056BCB-43BF-42F5-998B-87D6E44604FF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0" name="Rectangle 2259">
          <a:extLst>
            <a:ext uri="{FF2B5EF4-FFF2-40B4-BE49-F238E27FC236}">
              <a16:creationId xmlns:a16="http://schemas.microsoft.com/office/drawing/2014/main" id="{AEA5EF96-0209-4698-8EE1-1152DB9A4D1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11" name="Rectangle 2260">
          <a:extLst>
            <a:ext uri="{FF2B5EF4-FFF2-40B4-BE49-F238E27FC236}">
              <a16:creationId xmlns:a16="http://schemas.microsoft.com/office/drawing/2014/main" id="{93C53D8A-6797-4650-B0AB-25D0A5B5BE81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2" name="Rectangle 2261">
          <a:extLst>
            <a:ext uri="{FF2B5EF4-FFF2-40B4-BE49-F238E27FC236}">
              <a16:creationId xmlns:a16="http://schemas.microsoft.com/office/drawing/2014/main" id="{77344AC0-6042-4140-8A4F-8D052AC9567C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3" name="Rectangle 2262">
          <a:extLst>
            <a:ext uri="{FF2B5EF4-FFF2-40B4-BE49-F238E27FC236}">
              <a16:creationId xmlns:a16="http://schemas.microsoft.com/office/drawing/2014/main" id="{7336F63D-7981-4051-8F75-1A2F976DF71B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4" name="Rectangle 2263">
          <a:extLst>
            <a:ext uri="{FF2B5EF4-FFF2-40B4-BE49-F238E27FC236}">
              <a16:creationId xmlns:a16="http://schemas.microsoft.com/office/drawing/2014/main" id="{2DCF5B07-DF04-4E2F-80A7-7A6F75CDE85A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5" name="Rectangle 2264">
          <a:extLst>
            <a:ext uri="{FF2B5EF4-FFF2-40B4-BE49-F238E27FC236}">
              <a16:creationId xmlns:a16="http://schemas.microsoft.com/office/drawing/2014/main" id="{7A88EC13-08B7-4493-ACE0-F2426E4BA5C6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2016" name="Rectangle 2265">
          <a:extLst>
            <a:ext uri="{FF2B5EF4-FFF2-40B4-BE49-F238E27FC236}">
              <a16:creationId xmlns:a16="http://schemas.microsoft.com/office/drawing/2014/main" id="{F8B946FF-B341-4B89-8DEA-60F77BF5B6B9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7" name="Rectangle 2266">
          <a:extLst>
            <a:ext uri="{FF2B5EF4-FFF2-40B4-BE49-F238E27FC236}">
              <a16:creationId xmlns:a16="http://schemas.microsoft.com/office/drawing/2014/main" id="{D6AA17D8-9FFC-4E72-A2E6-479C3C9E6909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18" name="Rectangle 2267">
          <a:extLst>
            <a:ext uri="{FF2B5EF4-FFF2-40B4-BE49-F238E27FC236}">
              <a16:creationId xmlns:a16="http://schemas.microsoft.com/office/drawing/2014/main" id="{2206CF58-DFFA-40FC-9A4A-5C35F764CD08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9" name="Rectangle 2268">
          <a:extLst>
            <a:ext uri="{FF2B5EF4-FFF2-40B4-BE49-F238E27FC236}">
              <a16:creationId xmlns:a16="http://schemas.microsoft.com/office/drawing/2014/main" id="{F81A0DB9-3ACF-43AB-A93E-962096CF143D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20" name="Rectangle 2269">
          <a:extLst>
            <a:ext uri="{FF2B5EF4-FFF2-40B4-BE49-F238E27FC236}">
              <a16:creationId xmlns:a16="http://schemas.microsoft.com/office/drawing/2014/main" id="{DAC4A588-B67F-404C-9D08-06F0FCB01F0C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1" name="Rectangle 2270">
          <a:extLst>
            <a:ext uri="{FF2B5EF4-FFF2-40B4-BE49-F238E27FC236}">
              <a16:creationId xmlns:a16="http://schemas.microsoft.com/office/drawing/2014/main" id="{94CB5107-3DD0-47B0-A017-D1A4A00833C7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22" name="Rectangle 2271">
          <a:extLst>
            <a:ext uri="{FF2B5EF4-FFF2-40B4-BE49-F238E27FC236}">
              <a16:creationId xmlns:a16="http://schemas.microsoft.com/office/drawing/2014/main" id="{4B1AFC28-C84B-4F59-B5EE-93B2170FFD84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3" name="Rectangle 2272">
          <a:extLst>
            <a:ext uri="{FF2B5EF4-FFF2-40B4-BE49-F238E27FC236}">
              <a16:creationId xmlns:a16="http://schemas.microsoft.com/office/drawing/2014/main" id="{DA7FED15-1EE2-445C-BD64-6E08ACB2054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4" name="Rectangle 2273">
          <a:extLst>
            <a:ext uri="{FF2B5EF4-FFF2-40B4-BE49-F238E27FC236}">
              <a16:creationId xmlns:a16="http://schemas.microsoft.com/office/drawing/2014/main" id="{E363B157-8968-4295-8025-7959F2EE1A49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5" name="Rectangle 2274">
          <a:extLst>
            <a:ext uri="{FF2B5EF4-FFF2-40B4-BE49-F238E27FC236}">
              <a16:creationId xmlns:a16="http://schemas.microsoft.com/office/drawing/2014/main" id="{6961BB9A-737E-46D4-93A0-BCD1E436430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6" name="Rectangle 2275">
          <a:extLst>
            <a:ext uri="{FF2B5EF4-FFF2-40B4-BE49-F238E27FC236}">
              <a16:creationId xmlns:a16="http://schemas.microsoft.com/office/drawing/2014/main" id="{E31F8C52-FF31-4B56-B1B6-E62C3FBF684B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7" name="Rectangle 2276">
          <a:extLst>
            <a:ext uri="{FF2B5EF4-FFF2-40B4-BE49-F238E27FC236}">
              <a16:creationId xmlns:a16="http://schemas.microsoft.com/office/drawing/2014/main" id="{0CB01B54-E7B7-4775-9DC5-160AB0E697E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8" name="Rectangle 2277">
          <a:extLst>
            <a:ext uri="{FF2B5EF4-FFF2-40B4-BE49-F238E27FC236}">
              <a16:creationId xmlns:a16="http://schemas.microsoft.com/office/drawing/2014/main" id="{C8C1BD88-091F-48A4-A356-451AEFBD2F35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9" name="Rectangle 2278">
          <a:extLst>
            <a:ext uri="{FF2B5EF4-FFF2-40B4-BE49-F238E27FC236}">
              <a16:creationId xmlns:a16="http://schemas.microsoft.com/office/drawing/2014/main" id="{BEEE8389-8C13-4DCD-9C0A-6A23401304A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0" name="Rectangle 2279">
          <a:extLst>
            <a:ext uri="{FF2B5EF4-FFF2-40B4-BE49-F238E27FC236}">
              <a16:creationId xmlns:a16="http://schemas.microsoft.com/office/drawing/2014/main" id="{0DD79855-66D2-46C0-88AF-A85AD5A0EF24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1" name="Rectangle 2280">
          <a:extLst>
            <a:ext uri="{FF2B5EF4-FFF2-40B4-BE49-F238E27FC236}">
              <a16:creationId xmlns:a16="http://schemas.microsoft.com/office/drawing/2014/main" id="{C6770CFB-7B51-4DDD-80F3-B4521F58B77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2" name="Rectangle 2281">
          <a:extLst>
            <a:ext uri="{FF2B5EF4-FFF2-40B4-BE49-F238E27FC236}">
              <a16:creationId xmlns:a16="http://schemas.microsoft.com/office/drawing/2014/main" id="{4AB6E3B1-4986-4596-9880-1BBDF9B01964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3" name="Rectangle 2282">
          <a:extLst>
            <a:ext uri="{FF2B5EF4-FFF2-40B4-BE49-F238E27FC236}">
              <a16:creationId xmlns:a16="http://schemas.microsoft.com/office/drawing/2014/main" id="{0662379E-FDE6-4B03-AC02-0AF983AC33DC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4" name="Rectangle 2283">
          <a:extLst>
            <a:ext uri="{FF2B5EF4-FFF2-40B4-BE49-F238E27FC236}">
              <a16:creationId xmlns:a16="http://schemas.microsoft.com/office/drawing/2014/main" id="{FC696770-5F76-407C-B733-123684AF1256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5" name="Rectangle 2284">
          <a:extLst>
            <a:ext uri="{FF2B5EF4-FFF2-40B4-BE49-F238E27FC236}">
              <a16:creationId xmlns:a16="http://schemas.microsoft.com/office/drawing/2014/main" id="{097A925C-50DF-41E2-851F-E438974E3DCD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6" name="Rectangle 2285">
          <a:extLst>
            <a:ext uri="{FF2B5EF4-FFF2-40B4-BE49-F238E27FC236}">
              <a16:creationId xmlns:a16="http://schemas.microsoft.com/office/drawing/2014/main" id="{31090238-1852-4667-A7A0-058BE809D408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7" name="Rectangle 2286">
          <a:extLst>
            <a:ext uri="{FF2B5EF4-FFF2-40B4-BE49-F238E27FC236}">
              <a16:creationId xmlns:a16="http://schemas.microsoft.com/office/drawing/2014/main" id="{E21F5985-B3E2-4051-829E-3D08F5AE66F0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8" name="Rectangle 2287">
          <a:extLst>
            <a:ext uri="{FF2B5EF4-FFF2-40B4-BE49-F238E27FC236}">
              <a16:creationId xmlns:a16="http://schemas.microsoft.com/office/drawing/2014/main" id="{DEEE1730-D515-4880-AA12-ECCB9D3CD498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2039" name="Rectangle 2288">
          <a:extLst>
            <a:ext uri="{FF2B5EF4-FFF2-40B4-BE49-F238E27FC236}">
              <a16:creationId xmlns:a16="http://schemas.microsoft.com/office/drawing/2014/main" id="{B8F0640C-2D64-476A-AA91-48DA76317CB8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0" name="Rectangle 2289">
          <a:extLst>
            <a:ext uri="{FF2B5EF4-FFF2-40B4-BE49-F238E27FC236}">
              <a16:creationId xmlns:a16="http://schemas.microsoft.com/office/drawing/2014/main" id="{552C2F21-BC1E-4662-B078-5100C2E6FD3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1" name="Rectangle 2290">
          <a:extLst>
            <a:ext uri="{FF2B5EF4-FFF2-40B4-BE49-F238E27FC236}">
              <a16:creationId xmlns:a16="http://schemas.microsoft.com/office/drawing/2014/main" id="{59216023-2525-4774-9589-89AB055FB94C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2" name="Rectangle 2291">
          <a:extLst>
            <a:ext uri="{FF2B5EF4-FFF2-40B4-BE49-F238E27FC236}">
              <a16:creationId xmlns:a16="http://schemas.microsoft.com/office/drawing/2014/main" id="{536125E9-FED1-461C-9819-4A089928A05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3" name="Rectangle 2292">
          <a:extLst>
            <a:ext uri="{FF2B5EF4-FFF2-40B4-BE49-F238E27FC236}">
              <a16:creationId xmlns:a16="http://schemas.microsoft.com/office/drawing/2014/main" id="{493C56A5-D394-4263-9D3E-C6FCBF0E87F1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4" name="Rectangle 2293">
          <a:extLst>
            <a:ext uri="{FF2B5EF4-FFF2-40B4-BE49-F238E27FC236}">
              <a16:creationId xmlns:a16="http://schemas.microsoft.com/office/drawing/2014/main" id="{97343BE4-AAED-429D-9490-B40190406A6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5" name="Rectangle 2294">
          <a:extLst>
            <a:ext uri="{FF2B5EF4-FFF2-40B4-BE49-F238E27FC236}">
              <a16:creationId xmlns:a16="http://schemas.microsoft.com/office/drawing/2014/main" id="{249CCF88-57A3-4E30-A347-1E23D2B895E3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6" name="Rectangle 2295">
          <a:extLst>
            <a:ext uri="{FF2B5EF4-FFF2-40B4-BE49-F238E27FC236}">
              <a16:creationId xmlns:a16="http://schemas.microsoft.com/office/drawing/2014/main" id="{51712FB0-411B-443A-9640-506B50A54F49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47" name="Rectangle 2296">
          <a:extLst>
            <a:ext uri="{FF2B5EF4-FFF2-40B4-BE49-F238E27FC236}">
              <a16:creationId xmlns:a16="http://schemas.microsoft.com/office/drawing/2014/main" id="{70E7ED1D-8CD6-4CCA-AD27-6A89A9F4DE10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8" name="Rectangle 2297">
          <a:extLst>
            <a:ext uri="{FF2B5EF4-FFF2-40B4-BE49-F238E27FC236}">
              <a16:creationId xmlns:a16="http://schemas.microsoft.com/office/drawing/2014/main" id="{87ACD19D-9481-4652-8A16-5C7408BCF62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49" name="Rectangle 2298">
          <a:extLst>
            <a:ext uri="{FF2B5EF4-FFF2-40B4-BE49-F238E27FC236}">
              <a16:creationId xmlns:a16="http://schemas.microsoft.com/office/drawing/2014/main" id="{D7BDD9D6-2D65-4A7A-B428-7D858FBB98B4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0" name="Rectangle 2299">
          <a:extLst>
            <a:ext uri="{FF2B5EF4-FFF2-40B4-BE49-F238E27FC236}">
              <a16:creationId xmlns:a16="http://schemas.microsoft.com/office/drawing/2014/main" id="{FC46BB73-73D5-4229-AC4C-DC907F0ABE5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51" name="Rectangle 2300">
          <a:extLst>
            <a:ext uri="{FF2B5EF4-FFF2-40B4-BE49-F238E27FC236}">
              <a16:creationId xmlns:a16="http://schemas.microsoft.com/office/drawing/2014/main" id="{38C2083B-BD2E-48BA-A434-1E7DF0B6A748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2" name="Rectangle 2301">
          <a:extLst>
            <a:ext uri="{FF2B5EF4-FFF2-40B4-BE49-F238E27FC236}">
              <a16:creationId xmlns:a16="http://schemas.microsoft.com/office/drawing/2014/main" id="{C46F7080-3E9E-4037-A25A-94FB5F01095B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3" name="Rectangle 2302">
          <a:extLst>
            <a:ext uri="{FF2B5EF4-FFF2-40B4-BE49-F238E27FC236}">
              <a16:creationId xmlns:a16="http://schemas.microsoft.com/office/drawing/2014/main" id="{A4DA4D30-023E-4191-A324-BEB9550C523E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4" name="Rectangle 2303">
          <a:extLst>
            <a:ext uri="{FF2B5EF4-FFF2-40B4-BE49-F238E27FC236}">
              <a16:creationId xmlns:a16="http://schemas.microsoft.com/office/drawing/2014/main" id="{C937F076-305D-41F2-B920-0E7CA1A0C39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5" name="Rectangle 2304">
          <a:extLst>
            <a:ext uri="{FF2B5EF4-FFF2-40B4-BE49-F238E27FC236}">
              <a16:creationId xmlns:a16="http://schemas.microsoft.com/office/drawing/2014/main" id="{BC195AA4-D715-43D8-BBF4-FBA36E7AE2CF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6" name="Rectangle 2305">
          <a:extLst>
            <a:ext uri="{FF2B5EF4-FFF2-40B4-BE49-F238E27FC236}">
              <a16:creationId xmlns:a16="http://schemas.microsoft.com/office/drawing/2014/main" id="{2275F94E-C25E-491F-9353-257FF1892AE6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7" name="Rectangle 2306">
          <a:extLst>
            <a:ext uri="{FF2B5EF4-FFF2-40B4-BE49-F238E27FC236}">
              <a16:creationId xmlns:a16="http://schemas.microsoft.com/office/drawing/2014/main" id="{9AD8AFE0-05D4-47C5-BB5D-7997BCE87920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8" name="Rectangle 2307">
          <a:extLst>
            <a:ext uri="{FF2B5EF4-FFF2-40B4-BE49-F238E27FC236}">
              <a16:creationId xmlns:a16="http://schemas.microsoft.com/office/drawing/2014/main" id="{DCD95C3D-2116-4E41-9C44-461AC2945A7C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59" name="Rectangle 2308">
          <a:extLst>
            <a:ext uri="{FF2B5EF4-FFF2-40B4-BE49-F238E27FC236}">
              <a16:creationId xmlns:a16="http://schemas.microsoft.com/office/drawing/2014/main" id="{7578EEF5-EACD-4B99-A69F-0ED58B377959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60" name="Rectangle 2309">
          <a:extLst>
            <a:ext uri="{FF2B5EF4-FFF2-40B4-BE49-F238E27FC236}">
              <a16:creationId xmlns:a16="http://schemas.microsoft.com/office/drawing/2014/main" id="{16D2F570-E9DC-4D3F-8A02-E4B892815754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61" name="Rectangle 2310">
          <a:extLst>
            <a:ext uri="{FF2B5EF4-FFF2-40B4-BE49-F238E27FC236}">
              <a16:creationId xmlns:a16="http://schemas.microsoft.com/office/drawing/2014/main" id="{49ECF398-1D7A-4F67-BD82-D0A9175A0B3B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2" name="Rectangle 2311">
          <a:extLst>
            <a:ext uri="{FF2B5EF4-FFF2-40B4-BE49-F238E27FC236}">
              <a16:creationId xmlns:a16="http://schemas.microsoft.com/office/drawing/2014/main" id="{563D1F86-102E-480C-9173-F9D9167E1CE2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3" name="Rectangle 2312">
          <a:extLst>
            <a:ext uri="{FF2B5EF4-FFF2-40B4-BE49-F238E27FC236}">
              <a16:creationId xmlns:a16="http://schemas.microsoft.com/office/drawing/2014/main" id="{B592C6ED-3C19-465A-A71C-7FA127E7A645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4" name="Rectangle 2313">
          <a:extLst>
            <a:ext uri="{FF2B5EF4-FFF2-40B4-BE49-F238E27FC236}">
              <a16:creationId xmlns:a16="http://schemas.microsoft.com/office/drawing/2014/main" id="{7A9A111D-1B89-43FE-A8BA-79BCDDD5B685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5" name="Rectangle 2314">
          <a:extLst>
            <a:ext uri="{FF2B5EF4-FFF2-40B4-BE49-F238E27FC236}">
              <a16:creationId xmlns:a16="http://schemas.microsoft.com/office/drawing/2014/main" id="{C9C8B873-8210-4286-B5E1-3F8DFC8A6C2A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6" name="Rectangle 2315">
          <a:extLst>
            <a:ext uri="{FF2B5EF4-FFF2-40B4-BE49-F238E27FC236}">
              <a16:creationId xmlns:a16="http://schemas.microsoft.com/office/drawing/2014/main" id="{0B557406-6703-4E52-9522-271D91D93C43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7" name="Rectangle 2316">
          <a:extLst>
            <a:ext uri="{FF2B5EF4-FFF2-40B4-BE49-F238E27FC236}">
              <a16:creationId xmlns:a16="http://schemas.microsoft.com/office/drawing/2014/main" id="{EB69186A-EB65-4384-B1E3-F58D813648C0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68" name="Rectangle 2317">
          <a:extLst>
            <a:ext uri="{FF2B5EF4-FFF2-40B4-BE49-F238E27FC236}">
              <a16:creationId xmlns:a16="http://schemas.microsoft.com/office/drawing/2014/main" id="{E0E85749-8566-4E1A-9209-F38AF3F56069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69" name="Rectangle 2318">
          <a:extLst>
            <a:ext uri="{FF2B5EF4-FFF2-40B4-BE49-F238E27FC236}">
              <a16:creationId xmlns:a16="http://schemas.microsoft.com/office/drawing/2014/main" id="{3AF4D6A6-FF2B-448A-8E04-D42630E8B75C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0" name="Rectangle 2319">
          <a:extLst>
            <a:ext uri="{FF2B5EF4-FFF2-40B4-BE49-F238E27FC236}">
              <a16:creationId xmlns:a16="http://schemas.microsoft.com/office/drawing/2014/main" id="{0A009CF7-80B1-4000-9F88-D5E755C1BA21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1" name="Rectangle 2320">
          <a:extLst>
            <a:ext uri="{FF2B5EF4-FFF2-40B4-BE49-F238E27FC236}">
              <a16:creationId xmlns:a16="http://schemas.microsoft.com/office/drawing/2014/main" id="{627354BB-7786-4E8B-82CF-830A2C4100BB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2" name="Rectangle 2321">
          <a:extLst>
            <a:ext uri="{FF2B5EF4-FFF2-40B4-BE49-F238E27FC236}">
              <a16:creationId xmlns:a16="http://schemas.microsoft.com/office/drawing/2014/main" id="{0C4E8C4B-D4F5-4DDA-AEE2-F6E3F5AF2A15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3" name="Rectangle 2322">
          <a:extLst>
            <a:ext uri="{FF2B5EF4-FFF2-40B4-BE49-F238E27FC236}">
              <a16:creationId xmlns:a16="http://schemas.microsoft.com/office/drawing/2014/main" id="{0873BACE-E418-4BB9-BA3D-FF2C1351F149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4" name="Rectangle 2323">
          <a:extLst>
            <a:ext uri="{FF2B5EF4-FFF2-40B4-BE49-F238E27FC236}">
              <a16:creationId xmlns:a16="http://schemas.microsoft.com/office/drawing/2014/main" id="{FFFC4751-C35A-41DC-B554-3F16D6241AB3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5" name="Rectangle 2324">
          <a:extLst>
            <a:ext uri="{FF2B5EF4-FFF2-40B4-BE49-F238E27FC236}">
              <a16:creationId xmlns:a16="http://schemas.microsoft.com/office/drawing/2014/main" id="{D5B041F1-F0A4-41BB-B919-12453B9141D7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6" name="Rectangle 2325">
          <a:extLst>
            <a:ext uri="{FF2B5EF4-FFF2-40B4-BE49-F238E27FC236}">
              <a16:creationId xmlns:a16="http://schemas.microsoft.com/office/drawing/2014/main" id="{7400F60D-FEAF-4C79-A47C-8460C2B5FF7E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7" name="Rectangle 2326">
          <a:extLst>
            <a:ext uri="{FF2B5EF4-FFF2-40B4-BE49-F238E27FC236}">
              <a16:creationId xmlns:a16="http://schemas.microsoft.com/office/drawing/2014/main" id="{880D08ED-E4F4-4CC2-958A-44EA797D8F83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8" name="Rectangle 2327">
          <a:extLst>
            <a:ext uri="{FF2B5EF4-FFF2-40B4-BE49-F238E27FC236}">
              <a16:creationId xmlns:a16="http://schemas.microsoft.com/office/drawing/2014/main" id="{DAB49110-A778-4CD2-9945-7BCB47612B0A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9" name="Rectangle 2328">
          <a:extLst>
            <a:ext uri="{FF2B5EF4-FFF2-40B4-BE49-F238E27FC236}">
              <a16:creationId xmlns:a16="http://schemas.microsoft.com/office/drawing/2014/main" id="{68994D54-F506-4458-B3B7-C597CAB89D56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0" name="Rectangle 2329">
          <a:extLst>
            <a:ext uri="{FF2B5EF4-FFF2-40B4-BE49-F238E27FC236}">
              <a16:creationId xmlns:a16="http://schemas.microsoft.com/office/drawing/2014/main" id="{DADB6E50-B87A-4E53-A400-A9F4E61E883B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1" name="Rectangle 2330">
          <a:extLst>
            <a:ext uri="{FF2B5EF4-FFF2-40B4-BE49-F238E27FC236}">
              <a16:creationId xmlns:a16="http://schemas.microsoft.com/office/drawing/2014/main" id="{FF195D7A-B2F0-444F-A1E4-FEFE3137D33C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2" name="Rectangle 2331">
          <a:extLst>
            <a:ext uri="{FF2B5EF4-FFF2-40B4-BE49-F238E27FC236}">
              <a16:creationId xmlns:a16="http://schemas.microsoft.com/office/drawing/2014/main" id="{FB80FC5D-ED11-4E0E-9967-A907906A53C8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3" name="Rectangle 2332">
          <a:extLst>
            <a:ext uri="{FF2B5EF4-FFF2-40B4-BE49-F238E27FC236}">
              <a16:creationId xmlns:a16="http://schemas.microsoft.com/office/drawing/2014/main" id="{D97F68C5-500D-4B14-9287-1F63329245BD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4" name="Rectangle 2333">
          <a:extLst>
            <a:ext uri="{FF2B5EF4-FFF2-40B4-BE49-F238E27FC236}">
              <a16:creationId xmlns:a16="http://schemas.microsoft.com/office/drawing/2014/main" id="{5B4B7853-BA2C-4CB8-887C-A9FF42E66632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5" name="Rectangle 2334">
          <a:extLst>
            <a:ext uri="{FF2B5EF4-FFF2-40B4-BE49-F238E27FC236}">
              <a16:creationId xmlns:a16="http://schemas.microsoft.com/office/drawing/2014/main" id="{AF9C0E24-847B-4B8E-A21C-24C63FCD83FD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6" name="Rectangle 2335">
          <a:extLst>
            <a:ext uri="{FF2B5EF4-FFF2-40B4-BE49-F238E27FC236}">
              <a16:creationId xmlns:a16="http://schemas.microsoft.com/office/drawing/2014/main" id="{57357D51-FF9E-44B1-852D-D95EF0CDECC3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7" name="Rectangle 2336">
          <a:extLst>
            <a:ext uri="{FF2B5EF4-FFF2-40B4-BE49-F238E27FC236}">
              <a16:creationId xmlns:a16="http://schemas.microsoft.com/office/drawing/2014/main" id="{EDA296E1-E29E-43E9-8693-61E76D595029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8" name="Rectangle 2337">
          <a:extLst>
            <a:ext uri="{FF2B5EF4-FFF2-40B4-BE49-F238E27FC236}">
              <a16:creationId xmlns:a16="http://schemas.microsoft.com/office/drawing/2014/main" id="{3717039C-9191-4D6C-AEA9-489812BC8971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9" name="Rectangle 2338">
          <a:extLst>
            <a:ext uri="{FF2B5EF4-FFF2-40B4-BE49-F238E27FC236}">
              <a16:creationId xmlns:a16="http://schemas.microsoft.com/office/drawing/2014/main" id="{97954CBB-23E2-4CAD-AAAC-DE0BECA85050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90" name="Rectangle 2339">
          <a:extLst>
            <a:ext uri="{FF2B5EF4-FFF2-40B4-BE49-F238E27FC236}">
              <a16:creationId xmlns:a16="http://schemas.microsoft.com/office/drawing/2014/main" id="{45AB1EA8-3BFC-4FF6-B233-5E975CE1A794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91" name="Rectangle 2340">
          <a:extLst>
            <a:ext uri="{FF2B5EF4-FFF2-40B4-BE49-F238E27FC236}">
              <a16:creationId xmlns:a16="http://schemas.microsoft.com/office/drawing/2014/main" id="{017DC84B-94C5-4C06-9AFB-C9E6FC7197AE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2" name="Rectangle 2341">
          <a:extLst>
            <a:ext uri="{FF2B5EF4-FFF2-40B4-BE49-F238E27FC236}">
              <a16:creationId xmlns:a16="http://schemas.microsoft.com/office/drawing/2014/main" id="{AF356FBC-B088-422D-940A-307AFB556F9C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3" name="Rectangle 2342">
          <a:extLst>
            <a:ext uri="{FF2B5EF4-FFF2-40B4-BE49-F238E27FC236}">
              <a16:creationId xmlns:a16="http://schemas.microsoft.com/office/drawing/2014/main" id="{6EA696C8-67F6-4ADC-9FF3-F68DCED6FB7C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4" name="Rectangle 2343">
          <a:extLst>
            <a:ext uri="{FF2B5EF4-FFF2-40B4-BE49-F238E27FC236}">
              <a16:creationId xmlns:a16="http://schemas.microsoft.com/office/drawing/2014/main" id="{008FA9B3-5F53-43D5-901B-7586E82269A8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5" name="Rectangle 2344">
          <a:extLst>
            <a:ext uri="{FF2B5EF4-FFF2-40B4-BE49-F238E27FC236}">
              <a16:creationId xmlns:a16="http://schemas.microsoft.com/office/drawing/2014/main" id="{D515F727-11B3-4338-805D-5AD2DF91CF76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6" name="Rectangle 2345">
          <a:extLst>
            <a:ext uri="{FF2B5EF4-FFF2-40B4-BE49-F238E27FC236}">
              <a16:creationId xmlns:a16="http://schemas.microsoft.com/office/drawing/2014/main" id="{2726B249-B382-4B3A-ABCA-6D97A74B86ED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7" name="Rectangle 2346">
          <a:extLst>
            <a:ext uri="{FF2B5EF4-FFF2-40B4-BE49-F238E27FC236}">
              <a16:creationId xmlns:a16="http://schemas.microsoft.com/office/drawing/2014/main" id="{33B04897-0F24-4F33-B97C-F4A69B6DB913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098" name="Rectangle 2347">
          <a:extLst>
            <a:ext uri="{FF2B5EF4-FFF2-40B4-BE49-F238E27FC236}">
              <a16:creationId xmlns:a16="http://schemas.microsoft.com/office/drawing/2014/main" id="{A0396A79-2FDE-400E-9818-464238410295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099" name="Rectangle 2348">
          <a:extLst>
            <a:ext uri="{FF2B5EF4-FFF2-40B4-BE49-F238E27FC236}">
              <a16:creationId xmlns:a16="http://schemas.microsoft.com/office/drawing/2014/main" id="{8DABE4A0-5407-43CC-8442-8546FAC692B7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0" name="Rectangle 2349">
          <a:extLst>
            <a:ext uri="{FF2B5EF4-FFF2-40B4-BE49-F238E27FC236}">
              <a16:creationId xmlns:a16="http://schemas.microsoft.com/office/drawing/2014/main" id="{0BDDD975-E457-42F8-962D-EBBBE606866D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1" name="Rectangle 2350">
          <a:extLst>
            <a:ext uri="{FF2B5EF4-FFF2-40B4-BE49-F238E27FC236}">
              <a16:creationId xmlns:a16="http://schemas.microsoft.com/office/drawing/2014/main" id="{CF559C60-1108-4AB8-9DB2-D5564E70D0CD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2" name="Rectangle 2351">
          <a:extLst>
            <a:ext uri="{FF2B5EF4-FFF2-40B4-BE49-F238E27FC236}">
              <a16:creationId xmlns:a16="http://schemas.microsoft.com/office/drawing/2014/main" id="{E189EAFE-0F03-474C-844D-DA0B24F8581E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3" name="Rectangle 2352">
          <a:extLst>
            <a:ext uri="{FF2B5EF4-FFF2-40B4-BE49-F238E27FC236}">
              <a16:creationId xmlns:a16="http://schemas.microsoft.com/office/drawing/2014/main" id="{89F8D80D-9C74-41B3-AA21-00B1987E6E2F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4" name="Rectangle 2353">
          <a:extLst>
            <a:ext uri="{FF2B5EF4-FFF2-40B4-BE49-F238E27FC236}">
              <a16:creationId xmlns:a16="http://schemas.microsoft.com/office/drawing/2014/main" id="{D4D7AFCE-25D5-4588-871A-75BDCA9774DA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5" name="Rectangle 2354">
          <a:extLst>
            <a:ext uri="{FF2B5EF4-FFF2-40B4-BE49-F238E27FC236}">
              <a16:creationId xmlns:a16="http://schemas.microsoft.com/office/drawing/2014/main" id="{7D4464FD-AE1D-4F9C-A410-BF0FFFF41F94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6" name="Rectangle 2355">
          <a:extLst>
            <a:ext uri="{FF2B5EF4-FFF2-40B4-BE49-F238E27FC236}">
              <a16:creationId xmlns:a16="http://schemas.microsoft.com/office/drawing/2014/main" id="{915B09E2-CB91-418E-9C7A-3C29671E1439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7" name="Rectangle 2356">
          <a:extLst>
            <a:ext uri="{FF2B5EF4-FFF2-40B4-BE49-F238E27FC236}">
              <a16:creationId xmlns:a16="http://schemas.microsoft.com/office/drawing/2014/main" id="{A6E71554-DA49-4F11-A8B9-411B2F80AB89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8" name="Rectangle 2357">
          <a:extLst>
            <a:ext uri="{FF2B5EF4-FFF2-40B4-BE49-F238E27FC236}">
              <a16:creationId xmlns:a16="http://schemas.microsoft.com/office/drawing/2014/main" id="{C5AE6253-C3EC-41B5-A9EE-3047B2B617F8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9" name="Rectangle 2358">
          <a:extLst>
            <a:ext uri="{FF2B5EF4-FFF2-40B4-BE49-F238E27FC236}">
              <a16:creationId xmlns:a16="http://schemas.microsoft.com/office/drawing/2014/main" id="{63A75ED3-7ED1-4882-ABE0-B582EA8CFB49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0" name="Rectangle 2359">
          <a:extLst>
            <a:ext uri="{FF2B5EF4-FFF2-40B4-BE49-F238E27FC236}">
              <a16:creationId xmlns:a16="http://schemas.microsoft.com/office/drawing/2014/main" id="{011917BA-F030-4069-8774-273C661B0358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1" name="Rectangle 2360">
          <a:extLst>
            <a:ext uri="{FF2B5EF4-FFF2-40B4-BE49-F238E27FC236}">
              <a16:creationId xmlns:a16="http://schemas.microsoft.com/office/drawing/2014/main" id="{2051F6BA-CE32-49F4-BC23-875C2A82DE5F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2" name="Rectangle 2361">
          <a:extLst>
            <a:ext uri="{FF2B5EF4-FFF2-40B4-BE49-F238E27FC236}">
              <a16:creationId xmlns:a16="http://schemas.microsoft.com/office/drawing/2014/main" id="{ED2BDFBF-40A7-4A63-BE47-B30AD9612E3F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3" name="Rectangle 2362">
          <a:extLst>
            <a:ext uri="{FF2B5EF4-FFF2-40B4-BE49-F238E27FC236}">
              <a16:creationId xmlns:a16="http://schemas.microsoft.com/office/drawing/2014/main" id="{B8CD9E6E-895E-4557-AFEF-DEF5E70F7DC9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4" name="Rectangle 2363">
          <a:extLst>
            <a:ext uri="{FF2B5EF4-FFF2-40B4-BE49-F238E27FC236}">
              <a16:creationId xmlns:a16="http://schemas.microsoft.com/office/drawing/2014/main" id="{22D85AB6-545F-405F-95EB-9D2A3E293F96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5" name="Rectangle 2364">
          <a:extLst>
            <a:ext uri="{FF2B5EF4-FFF2-40B4-BE49-F238E27FC236}">
              <a16:creationId xmlns:a16="http://schemas.microsoft.com/office/drawing/2014/main" id="{011126A3-5663-44C4-8682-7C4B074BEDDD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6" name="Rectangle 2365">
          <a:extLst>
            <a:ext uri="{FF2B5EF4-FFF2-40B4-BE49-F238E27FC236}">
              <a16:creationId xmlns:a16="http://schemas.microsoft.com/office/drawing/2014/main" id="{56280350-2345-44B0-AEA8-E9F2D740B7F2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7" name="Rectangle 2366">
          <a:extLst>
            <a:ext uri="{FF2B5EF4-FFF2-40B4-BE49-F238E27FC236}">
              <a16:creationId xmlns:a16="http://schemas.microsoft.com/office/drawing/2014/main" id="{1E794DFE-20C1-41E0-AA02-F2083D6C315D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8" name="Rectangle 2367">
          <a:extLst>
            <a:ext uri="{FF2B5EF4-FFF2-40B4-BE49-F238E27FC236}">
              <a16:creationId xmlns:a16="http://schemas.microsoft.com/office/drawing/2014/main" id="{8179041D-E1DA-4920-9BC7-D44ADD1CCE8A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9" name="Rectangle 2368">
          <a:extLst>
            <a:ext uri="{FF2B5EF4-FFF2-40B4-BE49-F238E27FC236}">
              <a16:creationId xmlns:a16="http://schemas.microsoft.com/office/drawing/2014/main" id="{740CAD71-F54A-4BF8-8D1E-4447CF1B8982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20" name="Rectangle 2369">
          <a:extLst>
            <a:ext uri="{FF2B5EF4-FFF2-40B4-BE49-F238E27FC236}">
              <a16:creationId xmlns:a16="http://schemas.microsoft.com/office/drawing/2014/main" id="{3022EA51-F552-4F11-AD06-7924BAED2E1F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21" name="Rectangle 2370">
          <a:extLst>
            <a:ext uri="{FF2B5EF4-FFF2-40B4-BE49-F238E27FC236}">
              <a16:creationId xmlns:a16="http://schemas.microsoft.com/office/drawing/2014/main" id="{3CCF418A-FDA4-41CD-A131-EBB442CC5951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96</xdr:col>
      <xdr:colOff>0</xdr:colOff>
      <xdr:row>161</xdr:row>
      <xdr:rowOff>114300</xdr:rowOff>
    </xdr:from>
    <xdr:to>
      <xdr:col>111</xdr:col>
      <xdr:colOff>371475</xdr:colOff>
      <xdr:row>163</xdr:row>
      <xdr:rowOff>142875</xdr:rowOff>
    </xdr:to>
    <xdr:sp macro="" textlink="">
      <xdr:nvSpPr>
        <xdr:cNvPr id="2122" name="Rectangle 2371">
          <a:extLst>
            <a:ext uri="{FF2B5EF4-FFF2-40B4-BE49-F238E27FC236}">
              <a16:creationId xmlns:a16="http://schemas.microsoft.com/office/drawing/2014/main" id="{EF9907ED-828A-4340-8D15-53388CE639F9}"/>
            </a:ext>
          </a:extLst>
        </xdr:cNvPr>
        <xdr:cNvSpPr>
          <a:spLocks noChangeArrowheads="1"/>
        </xdr:cNvSpPr>
      </xdr:nvSpPr>
      <xdr:spPr bwMode="auto">
        <a:xfrm>
          <a:off x="374904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3" name="Rectangle 2372">
          <a:extLst>
            <a:ext uri="{FF2B5EF4-FFF2-40B4-BE49-F238E27FC236}">
              <a16:creationId xmlns:a16="http://schemas.microsoft.com/office/drawing/2014/main" id="{CB2BEE50-8314-4E24-8800-61896D1FB91D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4" name="Rectangle 2373">
          <a:extLst>
            <a:ext uri="{FF2B5EF4-FFF2-40B4-BE49-F238E27FC236}">
              <a16:creationId xmlns:a16="http://schemas.microsoft.com/office/drawing/2014/main" id="{F9C76582-1A44-472E-9652-24213DB9EAA1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5" name="Rectangle 2374">
          <a:extLst>
            <a:ext uri="{FF2B5EF4-FFF2-40B4-BE49-F238E27FC236}">
              <a16:creationId xmlns:a16="http://schemas.microsoft.com/office/drawing/2014/main" id="{80A88A89-CEF2-47E5-A620-9B274D1CDAF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6" name="Rectangle 2375">
          <a:extLst>
            <a:ext uri="{FF2B5EF4-FFF2-40B4-BE49-F238E27FC236}">
              <a16:creationId xmlns:a16="http://schemas.microsoft.com/office/drawing/2014/main" id="{B7A4DC8C-A0D8-4EF8-B7DE-1D77AD2AEBEF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7" name="Rectangle 2376">
          <a:extLst>
            <a:ext uri="{FF2B5EF4-FFF2-40B4-BE49-F238E27FC236}">
              <a16:creationId xmlns:a16="http://schemas.microsoft.com/office/drawing/2014/main" id="{9FBB1BC4-E318-4F8A-A865-0EBE155D55C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8" name="Rectangle 2377">
          <a:extLst>
            <a:ext uri="{FF2B5EF4-FFF2-40B4-BE49-F238E27FC236}">
              <a16:creationId xmlns:a16="http://schemas.microsoft.com/office/drawing/2014/main" id="{CBD32EDF-CEFD-496D-B5E8-4CC0FFB6D5CE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9" name="Rectangle 2378">
          <a:extLst>
            <a:ext uri="{FF2B5EF4-FFF2-40B4-BE49-F238E27FC236}">
              <a16:creationId xmlns:a16="http://schemas.microsoft.com/office/drawing/2014/main" id="{CBD2D937-DCE8-4465-B307-B3AA6BC2C1C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0" name="Rectangle 2379">
          <a:extLst>
            <a:ext uri="{FF2B5EF4-FFF2-40B4-BE49-F238E27FC236}">
              <a16:creationId xmlns:a16="http://schemas.microsoft.com/office/drawing/2014/main" id="{10BCB8C2-5FBB-4446-9F89-0DBB605AB0CB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1" name="Rectangle 2380">
          <a:extLst>
            <a:ext uri="{FF2B5EF4-FFF2-40B4-BE49-F238E27FC236}">
              <a16:creationId xmlns:a16="http://schemas.microsoft.com/office/drawing/2014/main" id="{94CBB8BE-E066-450D-93C6-851A00584EB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2" name="Rectangle 2381">
          <a:extLst>
            <a:ext uri="{FF2B5EF4-FFF2-40B4-BE49-F238E27FC236}">
              <a16:creationId xmlns:a16="http://schemas.microsoft.com/office/drawing/2014/main" id="{D5E5A658-D17D-4CF2-A0B2-68AC2360346E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3" name="Rectangle 2382">
          <a:extLst>
            <a:ext uri="{FF2B5EF4-FFF2-40B4-BE49-F238E27FC236}">
              <a16:creationId xmlns:a16="http://schemas.microsoft.com/office/drawing/2014/main" id="{FDC52F70-F7A5-4E88-B18E-45F19A278843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4" name="Rectangle 2383">
          <a:extLst>
            <a:ext uri="{FF2B5EF4-FFF2-40B4-BE49-F238E27FC236}">
              <a16:creationId xmlns:a16="http://schemas.microsoft.com/office/drawing/2014/main" id="{5F3EECA0-6C45-4473-808F-B80C6FFD6424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5" name="Rectangle 2384">
          <a:extLst>
            <a:ext uri="{FF2B5EF4-FFF2-40B4-BE49-F238E27FC236}">
              <a16:creationId xmlns:a16="http://schemas.microsoft.com/office/drawing/2014/main" id="{2EC1CA39-8242-4A81-AEDB-435B8BE2973B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36" name="Rectangle 2385">
          <a:extLst>
            <a:ext uri="{FF2B5EF4-FFF2-40B4-BE49-F238E27FC236}">
              <a16:creationId xmlns:a16="http://schemas.microsoft.com/office/drawing/2014/main" id="{F617E100-6742-42D9-8723-0D40AEA71238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7" name="Rectangle 2386">
          <a:extLst>
            <a:ext uri="{FF2B5EF4-FFF2-40B4-BE49-F238E27FC236}">
              <a16:creationId xmlns:a16="http://schemas.microsoft.com/office/drawing/2014/main" id="{65DA3387-3C91-4A93-BA03-08EBEF784DE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38" name="Rectangle 2387">
          <a:extLst>
            <a:ext uri="{FF2B5EF4-FFF2-40B4-BE49-F238E27FC236}">
              <a16:creationId xmlns:a16="http://schemas.microsoft.com/office/drawing/2014/main" id="{8D764FDB-F680-4EC4-BB56-74C88DA6E9D9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9" name="Rectangle 2388">
          <a:extLst>
            <a:ext uri="{FF2B5EF4-FFF2-40B4-BE49-F238E27FC236}">
              <a16:creationId xmlns:a16="http://schemas.microsoft.com/office/drawing/2014/main" id="{A12F2FBC-F171-4840-B190-5D8311BAF83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40" name="Rectangle 2389">
          <a:extLst>
            <a:ext uri="{FF2B5EF4-FFF2-40B4-BE49-F238E27FC236}">
              <a16:creationId xmlns:a16="http://schemas.microsoft.com/office/drawing/2014/main" id="{F5974E88-393C-4920-8E26-240E937DC5EA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1" name="Rectangle 2390">
          <a:extLst>
            <a:ext uri="{FF2B5EF4-FFF2-40B4-BE49-F238E27FC236}">
              <a16:creationId xmlns:a16="http://schemas.microsoft.com/office/drawing/2014/main" id="{5A8D4048-D73B-4F45-B909-3032DA56518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2" name="Rectangle 2391">
          <a:extLst>
            <a:ext uri="{FF2B5EF4-FFF2-40B4-BE49-F238E27FC236}">
              <a16:creationId xmlns:a16="http://schemas.microsoft.com/office/drawing/2014/main" id="{67FE0661-83B0-44BF-97F7-0F22D06762CE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3" name="Rectangle 2392">
          <a:extLst>
            <a:ext uri="{FF2B5EF4-FFF2-40B4-BE49-F238E27FC236}">
              <a16:creationId xmlns:a16="http://schemas.microsoft.com/office/drawing/2014/main" id="{7FC673F7-6E68-4ACC-A8F7-1495ED9A060F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4" name="Rectangle 2393">
          <a:extLst>
            <a:ext uri="{FF2B5EF4-FFF2-40B4-BE49-F238E27FC236}">
              <a16:creationId xmlns:a16="http://schemas.microsoft.com/office/drawing/2014/main" id="{3F7ED347-12C2-4C03-88F0-62683FE282C7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45" name="Rectangle 2394">
          <a:extLst>
            <a:ext uri="{FF2B5EF4-FFF2-40B4-BE49-F238E27FC236}">
              <a16:creationId xmlns:a16="http://schemas.microsoft.com/office/drawing/2014/main" id="{E60AF4A5-CCAB-4ACD-8AB0-86E54FD022BD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6" name="Rectangle 2395">
          <a:extLst>
            <a:ext uri="{FF2B5EF4-FFF2-40B4-BE49-F238E27FC236}">
              <a16:creationId xmlns:a16="http://schemas.microsoft.com/office/drawing/2014/main" id="{4E7CE706-7BD7-43D2-A95D-3DB46D05F26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47" name="Rectangle 2396">
          <a:extLst>
            <a:ext uri="{FF2B5EF4-FFF2-40B4-BE49-F238E27FC236}">
              <a16:creationId xmlns:a16="http://schemas.microsoft.com/office/drawing/2014/main" id="{F12AB568-A377-406C-9B17-6DA479F02446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8" name="Rectangle 2397">
          <a:extLst>
            <a:ext uri="{FF2B5EF4-FFF2-40B4-BE49-F238E27FC236}">
              <a16:creationId xmlns:a16="http://schemas.microsoft.com/office/drawing/2014/main" id="{56D10FA3-820B-4D1C-9F9F-A89771A17F9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49" name="Rectangle 2398">
          <a:extLst>
            <a:ext uri="{FF2B5EF4-FFF2-40B4-BE49-F238E27FC236}">
              <a16:creationId xmlns:a16="http://schemas.microsoft.com/office/drawing/2014/main" id="{C0D8C558-5BB2-45B7-AA06-1A029756F7C5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0" name="Rectangle 2399">
          <a:extLst>
            <a:ext uri="{FF2B5EF4-FFF2-40B4-BE49-F238E27FC236}">
              <a16:creationId xmlns:a16="http://schemas.microsoft.com/office/drawing/2014/main" id="{B104DCFA-BE5C-416A-B16F-21AD6C01FE9C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51" name="Rectangle 2400">
          <a:extLst>
            <a:ext uri="{FF2B5EF4-FFF2-40B4-BE49-F238E27FC236}">
              <a16:creationId xmlns:a16="http://schemas.microsoft.com/office/drawing/2014/main" id="{BB3A3802-6FB2-4EBD-9B58-5B61A9001B26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2" name="Rectangle 2401">
          <a:extLst>
            <a:ext uri="{FF2B5EF4-FFF2-40B4-BE49-F238E27FC236}">
              <a16:creationId xmlns:a16="http://schemas.microsoft.com/office/drawing/2014/main" id="{75C2C835-952A-409D-A981-F97755E7C2A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3" name="Rectangle 2402">
          <a:extLst>
            <a:ext uri="{FF2B5EF4-FFF2-40B4-BE49-F238E27FC236}">
              <a16:creationId xmlns:a16="http://schemas.microsoft.com/office/drawing/2014/main" id="{595E770E-E922-4A8D-8999-E4D8E2F6F683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4" name="Rectangle 2403">
          <a:extLst>
            <a:ext uri="{FF2B5EF4-FFF2-40B4-BE49-F238E27FC236}">
              <a16:creationId xmlns:a16="http://schemas.microsoft.com/office/drawing/2014/main" id="{8B8C71B9-F609-4AED-A954-9959261C7263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5" name="Rectangle 2404">
          <a:extLst>
            <a:ext uri="{FF2B5EF4-FFF2-40B4-BE49-F238E27FC236}">
              <a16:creationId xmlns:a16="http://schemas.microsoft.com/office/drawing/2014/main" id="{32ACF0AF-884F-4104-ACBD-413E144F5FD8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6" name="Rectangle 2405">
          <a:extLst>
            <a:ext uri="{FF2B5EF4-FFF2-40B4-BE49-F238E27FC236}">
              <a16:creationId xmlns:a16="http://schemas.microsoft.com/office/drawing/2014/main" id="{223492ED-B64C-4F50-A528-55EEEF93E8B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7" name="Rectangle 2406">
          <a:extLst>
            <a:ext uri="{FF2B5EF4-FFF2-40B4-BE49-F238E27FC236}">
              <a16:creationId xmlns:a16="http://schemas.microsoft.com/office/drawing/2014/main" id="{B981D705-9FB0-4DC2-BFDB-42C3806A859F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8" name="Rectangle 2407">
          <a:extLst>
            <a:ext uri="{FF2B5EF4-FFF2-40B4-BE49-F238E27FC236}">
              <a16:creationId xmlns:a16="http://schemas.microsoft.com/office/drawing/2014/main" id="{77435C9E-F80D-47D3-8FEE-C2591E3B9CC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59" name="Rectangle 2408">
          <a:extLst>
            <a:ext uri="{FF2B5EF4-FFF2-40B4-BE49-F238E27FC236}">
              <a16:creationId xmlns:a16="http://schemas.microsoft.com/office/drawing/2014/main" id="{C5984714-9DDC-45EE-AD60-3AC7C90DFEFE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0" name="Rectangle 2409">
          <a:extLst>
            <a:ext uri="{FF2B5EF4-FFF2-40B4-BE49-F238E27FC236}">
              <a16:creationId xmlns:a16="http://schemas.microsoft.com/office/drawing/2014/main" id="{3240672C-7C3D-4EEF-B5CD-E3A56F575C7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61" name="Rectangle 2410">
          <a:extLst>
            <a:ext uri="{FF2B5EF4-FFF2-40B4-BE49-F238E27FC236}">
              <a16:creationId xmlns:a16="http://schemas.microsoft.com/office/drawing/2014/main" id="{E90C3FA0-0688-4625-95F2-0BBD0F922D85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2" name="Rectangle 2411">
          <a:extLst>
            <a:ext uri="{FF2B5EF4-FFF2-40B4-BE49-F238E27FC236}">
              <a16:creationId xmlns:a16="http://schemas.microsoft.com/office/drawing/2014/main" id="{D9AD5EA4-E865-4A60-B05F-2F86C606CF4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63" name="Rectangle 2412">
          <a:extLst>
            <a:ext uri="{FF2B5EF4-FFF2-40B4-BE49-F238E27FC236}">
              <a16:creationId xmlns:a16="http://schemas.microsoft.com/office/drawing/2014/main" id="{895B0FC4-4BD4-4B34-9688-EC1EE64AC27A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4" name="Rectangle 2413">
          <a:extLst>
            <a:ext uri="{FF2B5EF4-FFF2-40B4-BE49-F238E27FC236}">
              <a16:creationId xmlns:a16="http://schemas.microsoft.com/office/drawing/2014/main" id="{8FA0CD56-F1A1-4961-B10E-A6475430E2B8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5" name="Rectangle 2414">
          <a:extLst>
            <a:ext uri="{FF2B5EF4-FFF2-40B4-BE49-F238E27FC236}">
              <a16:creationId xmlns:a16="http://schemas.microsoft.com/office/drawing/2014/main" id="{E3C7C53C-0793-46B8-B204-2BFF274DF003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6" name="Rectangle 2415">
          <a:extLst>
            <a:ext uri="{FF2B5EF4-FFF2-40B4-BE49-F238E27FC236}">
              <a16:creationId xmlns:a16="http://schemas.microsoft.com/office/drawing/2014/main" id="{5071BCEF-A2AC-4EEA-9CC4-88606ADD11B0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7" name="Rectangle 2416">
          <a:extLst>
            <a:ext uri="{FF2B5EF4-FFF2-40B4-BE49-F238E27FC236}">
              <a16:creationId xmlns:a16="http://schemas.microsoft.com/office/drawing/2014/main" id="{2FED7443-7BCB-4D1E-8AD5-A504EC842CEC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68" name="Rectangle 2417">
          <a:extLst>
            <a:ext uri="{FF2B5EF4-FFF2-40B4-BE49-F238E27FC236}">
              <a16:creationId xmlns:a16="http://schemas.microsoft.com/office/drawing/2014/main" id="{0DC816E6-08C8-4C90-B48B-D00CE8AA4166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9" name="Rectangle 2418">
          <a:extLst>
            <a:ext uri="{FF2B5EF4-FFF2-40B4-BE49-F238E27FC236}">
              <a16:creationId xmlns:a16="http://schemas.microsoft.com/office/drawing/2014/main" id="{1DCE2F6C-C58E-4711-9FA5-8DAD44F14E6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0" name="Rectangle 2419">
          <a:extLst>
            <a:ext uri="{FF2B5EF4-FFF2-40B4-BE49-F238E27FC236}">
              <a16:creationId xmlns:a16="http://schemas.microsoft.com/office/drawing/2014/main" id="{5002ED1F-B3BA-47ED-9331-BE058F39271A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1" name="Rectangle 2420">
          <a:extLst>
            <a:ext uri="{FF2B5EF4-FFF2-40B4-BE49-F238E27FC236}">
              <a16:creationId xmlns:a16="http://schemas.microsoft.com/office/drawing/2014/main" id="{A61CF698-387A-4B83-BB30-E38F57C8DA68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2" name="Rectangle 2421">
          <a:extLst>
            <a:ext uri="{FF2B5EF4-FFF2-40B4-BE49-F238E27FC236}">
              <a16:creationId xmlns:a16="http://schemas.microsoft.com/office/drawing/2014/main" id="{72CDA315-F3A7-47D5-BA39-F9D80653E585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3" name="Rectangle 2422">
          <a:extLst>
            <a:ext uri="{FF2B5EF4-FFF2-40B4-BE49-F238E27FC236}">
              <a16:creationId xmlns:a16="http://schemas.microsoft.com/office/drawing/2014/main" id="{3E2AE040-042B-432C-AFFF-A2E918C5BD5C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4" name="Rectangle 2423">
          <a:extLst>
            <a:ext uri="{FF2B5EF4-FFF2-40B4-BE49-F238E27FC236}">
              <a16:creationId xmlns:a16="http://schemas.microsoft.com/office/drawing/2014/main" id="{079128A1-D9E1-40AF-9212-CA3D498E17D0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5" name="Rectangle 2424">
          <a:extLst>
            <a:ext uri="{FF2B5EF4-FFF2-40B4-BE49-F238E27FC236}">
              <a16:creationId xmlns:a16="http://schemas.microsoft.com/office/drawing/2014/main" id="{4BBD258F-DDCC-4840-8B13-7DEFE0413D5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76" name="Rectangle 2425">
          <a:extLst>
            <a:ext uri="{FF2B5EF4-FFF2-40B4-BE49-F238E27FC236}">
              <a16:creationId xmlns:a16="http://schemas.microsoft.com/office/drawing/2014/main" id="{D1EDCC2A-2FAC-40FA-9E52-42FA3D03D200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7" name="Rectangle 2426">
          <a:extLst>
            <a:ext uri="{FF2B5EF4-FFF2-40B4-BE49-F238E27FC236}">
              <a16:creationId xmlns:a16="http://schemas.microsoft.com/office/drawing/2014/main" id="{088733F4-D581-4548-B1EC-AB262D2C642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78" name="Rectangle 2427">
          <a:extLst>
            <a:ext uri="{FF2B5EF4-FFF2-40B4-BE49-F238E27FC236}">
              <a16:creationId xmlns:a16="http://schemas.microsoft.com/office/drawing/2014/main" id="{DC9CB262-9480-4848-AD2B-187DD735D734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9" name="Rectangle 2428">
          <a:extLst>
            <a:ext uri="{FF2B5EF4-FFF2-40B4-BE49-F238E27FC236}">
              <a16:creationId xmlns:a16="http://schemas.microsoft.com/office/drawing/2014/main" id="{654D7E34-F55A-4EB8-B881-1072543EF53C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80" name="Rectangle 2429">
          <a:extLst>
            <a:ext uri="{FF2B5EF4-FFF2-40B4-BE49-F238E27FC236}">
              <a16:creationId xmlns:a16="http://schemas.microsoft.com/office/drawing/2014/main" id="{9BF93501-1D63-4C1A-A70B-5DFD399C8B1C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1" name="Rectangle 2430">
          <a:extLst>
            <a:ext uri="{FF2B5EF4-FFF2-40B4-BE49-F238E27FC236}">
              <a16:creationId xmlns:a16="http://schemas.microsoft.com/office/drawing/2014/main" id="{3C026391-2AD3-467D-AC71-ED4EAB680CC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2" name="Rectangle 2431">
          <a:extLst>
            <a:ext uri="{FF2B5EF4-FFF2-40B4-BE49-F238E27FC236}">
              <a16:creationId xmlns:a16="http://schemas.microsoft.com/office/drawing/2014/main" id="{8965CF93-1472-43E6-ACC7-EB58292F0765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3" name="Rectangle 2432">
          <a:extLst>
            <a:ext uri="{FF2B5EF4-FFF2-40B4-BE49-F238E27FC236}">
              <a16:creationId xmlns:a16="http://schemas.microsoft.com/office/drawing/2014/main" id="{CCA2567C-E085-437F-8C77-93617042F61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4" name="Rectangle 2433">
          <a:extLst>
            <a:ext uri="{FF2B5EF4-FFF2-40B4-BE49-F238E27FC236}">
              <a16:creationId xmlns:a16="http://schemas.microsoft.com/office/drawing/2014/main" id="{5CEFB28A-62BF-455A-86A8-D4F90D092840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5" name="Rectangle 2434">
          <a:extLst>
            <a:ext uri="{FF2B5EF4-FFF2-40B4-BE49-F238E27FC236}">
              <a16:creationId xmlns:a16="http://schemas.microsoft.com/office/drawing/2014/main" id="{E128DB2B-D5DD-4C13-AA6C-0494E1E505A5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6" name="Rectangle 2435">
          <a:extLst>
            <a:ext uri="{FF2B5EF4-FFF2-40B4-BE49-F238E27FC236}">
              <a16:creationId xmlns:a16="http://schemas.microsoft.com/office/drawing/2014/main" id="{6D3BA83E-D5D5-4C71-8354-EAD28E433607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7" name="Rectangle 2436">
          <a:extLst>
            <a:ext uri="{FF2B5EF4-FFF2-40B4-BE49-F238E27FC236}">
              <a16:creationId xmlns:a16="http://schemas.microsoft.com/office/drawing/2014/main" id="{F1CD5281-113E-4FD6-ACE1-7F507A540225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88" name="Rectangle 2437">
          <a:extLst>
            <a:ext uri="{FF2B5EF4-FFF2-40B4-BE49-F238E27FC236}">
              <a16:creationId xmlns:a16="http://schemas.microsoft.com/office/drawing/2014/main" id="{F59A2092-1A05-4233-B13B-303E31576AEB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89" name="Rectangle 2438">
          <a:extLst>
            <a:ext uri="{FF2B5EF4-FFF2-40B4-BE49-F238E27FC236}">
              <a16:creationId xmlns:a16="http://schemas.microsoft.com/office/drawing/2014/main" id="{AF4F1756-ECAB-4E7B-BDB6-2DB131D65B9E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90" name="Rectangle 2439">
          <a:extLst>
            <a:ext uri="{FF2B5EF4-FFF2-40B4-BE49-F238E27FC236}">
              <a16:creationId xmlns:a16="http://schemas.microsoft.com/office/drawing/2014/main" id="{5B7D96E2-3037-4EF9-AD2F-B1C05D3C560D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91" name="Rectangle 2440">
          <a:extLst>
            <a:ext uri="{FF2B5EF4-FFF2-40B4-BE49-F238E27FC236}">
              <a16:creationId xmlns:a16="http://schemas.microsoft.com/office/drawing/2014/main" id="{666CE175-D615-4901-A94C-62CCCFCBA513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2" name="Rectangle 2441">
          <a:extLst>
            <a:ext uri="{FF2B5EF4-FFF2-40B4-BE49-F238E27FC236}">
              <a16:creationId xmlns:a16="http://schemas.microsoft.com/office/drawing/2014/main" id="{6354943C-F2E2-41E5-B0FE-D9B479064FF1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3" name="Rectangle 2442">
          <a:extLst>
            <a:ext uri="{FF2B5EF4-FFF2-40B4-BE49-F238E27FC236}">
              <a16:creationId xmlns:a16="http://schemas.microsoft.com/office/drawing/2014/main" id="{B9898299-0B3A-4715-82D3-0A6167B9B1ED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4" name="Rectangle 2443">
          <a:extLst>
            <a:ext uri="{FF2B5EF4-FFF2-40B4-BE49-F238E27FC236}">
              <a16:creationId xmlns:a16="http://schemas.microsoft.com/office/drawing/2014/main" id="{BFB7AEF5-9D1E-447D-89BD-6D14B227D77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5" name="Rectangle 2444">
          <a:extLst>
            <a:ext uri="{FF2B5EF4-FFF2-40B4-BE49-F238E27FC236}">
              <a16:creationId xmlns:a16="http://schemas.microsoft.com/office/drawing/2014/main" id="{2865C9D8-6ED5-4E05-A52E-F4C17E4D2F1F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6" name="Rectangle 2445">
          <a:extLst>
            <a:ext uri="{FF2B5EF4-FFF2-40B4-BE49-F238E27FC236}">
              <a16:creationId xmlns:a16="http://schemas.microsoft.com/office/drawing/2014/main" id="{BD129289-9C68-4511-9AB7-6FEE09CCA29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7" name="Rectangle 2446">
          <a:extLst>
            <a:ext uri="{FF2B5EF4-FFF2-40B4-BE49-F238E27FC236}">
              <a16:creationId xmlns:a16="http://schemas.microsoft.com/office/drawing/2014/main" id="{498DD5FD-51CD-4E0B-8BC3-B28AAA4045B6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8" name="Rectangle 2447">
          <a:extLst>
            <a:ext uri="{FF2B5EF4-FFF2-40B4-BE49-F238E27FC236}">
              <a16:creationId xmlns:a16="http://schemas.microsoft.com/office/drawing/2014/main" id="{C121AAAF-6CDF-4EDD-8209-31D3BA6F1DF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99" name="Rectangle 2448">
          <a:extLst>
            <a:ext uri="{FF2B5EF4-FFF2-40B4-BE49-F238E27FC236}">
              <a16:creationId xmlns:a16="http://schemas.microsoft.com/office/drawing/2014/main" id="{5D251605-7FBF-43DA-92F1-FA4343D2D1D3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0" name="Rectangle 2449">
          <a:extLst>
            <a:ext uri="{FF2B5EF4-FFF2-40B4-BE49-F238E27FC236}">
              <a16:creationId xmlns:a16="http://schemas.microsoft.com/office/drawing/2014/main" id="{049084C6-B5ED-47EC-BABD-D8FE2A39009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201" name="Rectangle 2450">
          <a:extLst>
            <a:ext uri="{FF2B5EF4-FFF2-40B4-BE49-F238E27FC236}">
              <a16:creationId xmlns:a16="http://schemas.microsoft.com/office/drawing/2014/main" id="{AB804FA4-09E3-46CA-8D42-C9FD99DB6570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2" name="Rectangle 2451">
          <a:extLst>
            <a:ext uri="{FF2B5EF4-FFF2-40B4-BE49-F238E27FC236}">
              <a16:creationId xmlns:a16="http://schemas.microsoft.com/office/drawing/2014/main" id="{CBE129A0-AE06-4089-8182-955384FD9A9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203" name="Rectangle 2452">
          <a:extLst>
            <a:ext uri="{FF2B5EF4-FFF2-40B4-BE49-F238E27FC236}">
              <a16:creationId xmlns:a16="http://schemas.microsoft.com/office/drawing/2014/main" id="{89CECE8C-7BB4-46CB-B1D2-52B0938EC689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4" name="Rectangle 2453">
          <a:extLst>
            <a:ext uri="{FF2B5EF4-FFF2-40B4-BE49-F238E27FC236}">
              <a16:creationId xmlns:a16="http://schemas.microsoft.com/office/drawing/2014/main" id="{8F1064DB-EDF0-4E21-896C-5B524828AF08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5" name="Rectangle 2454">
          <a:extLst>
            <a:ext uri="{FF2B5EF4-FFF2-40B4-BE49-F238E27FC236}">
              <a16:creationId xmlns:a16="http://schemas.microsoft.com/office/drawing/2014/main" id="{0FBD5DE4-2B21-4655-AF4F-25321A592B6B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6" name="Rectangle 2455">
          <a:extLst>
            <a:ext uri="{FF2B5EF4-FFF2-40B4-BE49-F238E27FC236}">
              <a16:creationId xmlns:a16="http://schemas.microsoft.com/office/drawing/2014/main" id="{991115D1-6D2A-4462-BB8C-234CBC994E3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7" name="Rectangle 2456">
          <a:extLst>
            <a:ext uri="{FF2B5EF4-FFF2-40B4-BE49-F238E27FC236}">
              <a16:creationId xmlns:a16="http://schemas.microsoft.com/office/drawing/2014/main" id="{048F2370-CDEB-4273-AB4F-BB983B62500D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8" name="Rectangle 2457">
          <a:extLst>
            <a:ext uri="{FF2B5EF4-FFF2-40B4-BE49-F238E27FC236}">
              <a16:creationId xmlns:a16="http://schemas.microsoft.com/office/drawing/2014/main" id="{B454B2EA-799D-4AE4-AC95-CB90CD2A8F2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9" name="Rectangle 2458">
          <a:extLst>
            <a:ext uri="{FF2B5EF4-FFF2-40B4-BE49-F238E27FC236}">
              <a16:creationId xmlns:a16="http://schemas.microsoft.com/office/drawing/2014/main" id="{D1F930FE-2F31-4D16-836F-402FD527A83D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10" name="Rectangle 2459">
          <a:extLst>
            <a:ext uri="{FF2B5EF4-FFF2-40B4-BE49-F238E27FC236}">
              <a16:creationId xmlns:a16="http://schemas.microsoft.com/office/drawing/2014/main" id="{FB3C910D-6362-4A34-8C6C-D9CFD665240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1" name="Rectangle 2460">
          <a:extLst>
            <a:ext uri="{FF2B5EF4-FFF2-40B4-BE49-F238E27FC236}">
              <a16:creationId xmlns:a16="http://schemas.microsoft.com/office/drawing/2014/main" id="{F6AE0C18-4305-41A1-B936-4DC30DE555FC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2" name="Rectangle 2461">
          <a:extLst>
            <a:ext uri="{FF2B5EF4-FFF2-40B4-BE49-F238E27FC236}">
              <a16:creationId xmlns:a16="http://schemas.microsoft.com/office/drawing/2014/main" id="{5D997648-F9D1-49F8-A9BC-00E265470248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3" name="Rectangle 2462">
          <a:extLst>
            <a:ext uri="{FF2B5EF4-FFF2-40B4-BE49-F238E27FC236}">
              <a16:creationId xmlns:a16="http://schemas.microsoft.com/office/drawing/2014/main" id="{999F02FD-FE04-4D48-80E9-C6B9B711AF9C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4" name="Rectangle 2463">
          <a:extLst>
            <a:ext uri="{FF2B5EF4-FFF2-40B4-BE49-F238E27FC236}">
              <a16:creationId xmlns:a16="http://schemas.microsoft.com/office/drawing/2014/main" id="{E8EEE927-ADED-4ACE-888F-F4EF0CB76F2A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5" name="Rectangle 2464">
          <a:extLst>
            <a:ext uri="{FF2B5EF4-FFF2-40B4-BE49-F238E27FC236}">
              <a16:creationId xmlns:a16="http://schemas.microsoft.com/office/drawing/2014/main" id="{A61ED476-0D07-421B-9A57-0ED9A1E1C9B2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6" name="Rectangle 2465">
          <a:extLst>
            <a:ext uri="{FF2B5EF4-FFF2-40B4-BE49-F238E27FC236}">
              <a16:creationId xmlns:a16="http://schemas.microsoft.com/office/drawing/2014/main" id="{AA2D2D6D-4602-4116-A656-08AD64C3EB09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7" name="Rectangle 2466">
          <a:extLst>
            <a:ext uri="{FF2B5EF4-FFF2-40B4-BE49-F238E27FC236}">
              <a16:creationId xmlns:a16="http://schemas.microsoft.com/office/drawing/2014/main" id="{C9FF2002-BB33-46C4-85F1-EA8AFA0FCFEE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8" name="Rectangle 2467">
          <a:extLst>
            <a:ext uri="{FF2B5EF4-FFF2-40B4-BE49-F238E27FC236}">
              <a16:creationId xmlns:a16="http://schemas.microsoft.com/office/drawing/2014/main" id="{E66F2CD1-F031-4719-8220-471F688EB867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9" name="Rectangle 2468">
          <a:extLst>
            <a:ext uri="{FF2B5EF4-FFF2-40B4-BE49-F238E27FC236}">
              <a16:creationId xmlns:a16="http://schemas.microsoft.com/office/drawing/2014/main" id="{6190346C-BCD2-47A8-9DC5-D864E8C50BF4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0" name="Rectangle 2469">
          <a:extLst>
            <a:ext uri="{FF2B5EF4-FFF2-40B4-BE49-F238E27FC236}">
              <a16:creationId xmlns:a16="http://schemas.microsoft.com/office/drawing/2014/main" id="{0D8C6794-C8AF-4F96-95E0-AA0470AF1818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1" name="Rectangle 2470">
          <a:extLst>
            <a:ext uri="{FF2B5EF4-FFF2-40B4-BE49-F238E27FC236}">
              <a16:creationId xmlns:a16="http://schemas.microsoft.com/office/drawing/2014/main" id="{A193547C-A0F2-4CA7-987C-EA10AB06C98A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2" name="Rectangle 2471">
          <a:extLst>
            <a:ext uri="{FF2B5EF4-FFF2-40B4-BE49-F238E27FC236}">
              <a16:creationId xmlns:a16="http://schemas.microsoft.com/office/drawing/2014/main" id="{E80A8F74-C259-4093-8435-798DCC9F0E8C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3" name="Rectangle 2472">
          <a:extLst>
            <a:ext uri="{FF2B5EF4-FFF2-40B4-BE49-F238E27FC236}">
              <a16:creationId xmlns:a16="http://schemas.microsoft.com/office/drawing/2014/main" id="{91FCA5B8-76C1-4225-9E4A-6F20E20F05BA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4" name="Rectangle 2473">
          <a:extLst>
            <a:ext uri="{FF2B5EF4-FFF2-40B4-BE49-F238E27FC236}">
              <a16:creationId xmlns:a16="http://schemas.microsoft.com/office/drawing/2014/main" id="{D1C60EEF-42C4-4981-B74E-0544112388AF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5" name="Rectangle 2474">
          <a:extLst>
            <a:ext uri="{FF2B5EF4-FFF2-40B4-BE49-F238E27FC236}">
              <a16:creationId xmlns:a16="http://schemas.microsoft.com/office/drawing/2014/main" id="{78F0D642-18DA-43AD-98C6-4CF0FADDC45B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6" name="Rectangle 2475">
          <a:extLst>
            <a:ext uri="{FF2B5EF4-FFF2-40B4-BE49-F238E27FC236}">
              <a16:creationId xmlns:a16="http://schemas.microsoft.com/office/drawing/2014/main" id="{421C43B0-58A1-488F-82F5-3994C42C1206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7" name="Rectangle 2476">
          <a:extLst>
            <a:ext uri="{FF2B5EF4-FFF2-40B4-BE49-F238E27FC236}">
              <a16:creationId xmlns:a16="http://schemas.microsoft.com/office/drawing/2014/main" id="{CF04B520-2A0B-413C-AD48-97CA7F3F9BB3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8" name="Rectangle 2477">
          <a:extLst>
            <a:ext uri="{FF2B5EF4-FFF2-40B4-BE49-F238E27FC236}">
              <a16:creationId xmlns:a16="http://schemas.microsoft.com/office/drawing/2014/main" id="{0B42D36D-DCCE-4B80-9773-3BDDD34F0342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9" name="Rectangle 2478">
          <a:extLst>
            <a:ext uri="{FF2B5EF4-FFF2-40B4-BE49-F238E27FC236}">
              <a16:creationId xmlns:a16="http://schemas.microsoft.com/office/drawing/2014/main" id="{CC988BC1-03A8-404E-993F-599654E1A9D2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0" name="Rectangle 2479">
          <a:extLst>
            <a:ext uri="{FF2B5EF4-FFF2-40B4-BE49-F238E27FC236}">
              <a16:creationId xmlns:a16="http://schemas.microsoft.com/office/drawing/2014/main" id="{0CE79E05-B423-4473-8B40-1649CDA0C669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1" name="Rectangle 2480">
          <a:extLst>
            <a:ext uri="{FF2B5EF4-FFF2-40B4-BE49-F238E27FC236}">
              <a16:creationId xmlns:a16="http://schemas.microsoft.com/office/drawing/2014/main" id="{CFDE4DB7-67F0-4606-8371-58B2210E63B8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2" name="Rectangle 2481">
          <a:extLst>
            <a:ext uri="{FF2B5EF4-FFF2-40B4-BE49-F238E27FC236}">
              <a16:creationId xmlns:a16="http://schemas.microsoft.com/office/drawing/2014/main" id="{90AE46B9-92E4-4784-9212-9D120C8A1851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3" name="Rectangle 2482">
          <a:extLst>
            <a:ext uri="{FF2B5EF4-FFF2-40B4-BE49-F238E27FC236}">
              <a16:creationId xmlns:a16="http://schemas.microsoft.com/office/drawing/2014/main" id="{396C6CF5-BAC8-48EA-B0A6-95934FD959EA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4" name="Rectangle 2483">
          <a:extLst>
            <a:ext uri="{FF2B5EF4-FFF2-40B4-BE49-F238E27FC236}">
              <a16:creationId xmlns:a16="http://schemas.microsoft.com/office/drawing/2014/main" id="{C4D94608-F364-46AF-8E00-E0E1C3ABA618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5" name="Rectangle 2484">
          <a:extLst>
            <a:ext uri="{FF2B5EF4-FFF2-40B4-BE49-F238E27FC236}">
              <a16:creationId xmlns:a16="http://schemas.microsoft.com/office/drawing/2014/main" id="{F0AF23A3-0647-44F7-B79D-5D8A42630CD8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6" name="Rectangle 2485">
          <a:extLst>
            <a:ext uri="{FF2B5EF4-FFF2-40B4-BE49-F238E27FC236}">
              <a16:creationId xmlns:a16="http://schemas.microsoft.com/office/drawing/2014/main" id="{8D30E3B0-FF20-46F7-A9F2-C98B4788EA7A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7" name="Rectangle 2486">
          <a:extLst>
            <a:ext uri="{FF2B5EF4-FFF2-40B4-BE49-F238E27FC236}">
              <a16:creationId xmlns:a16="http://schemas.microsoft.com/office/drawing/2014/main" id="{8EDB7286-5DE8-4CA6-B592-B8FB56815FB6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8" name="Rectangle 2487">
          <a:extLst>
            <a:ext uri="{FF2B5EF4-FFF2-40B4-BE49-F238E27FC236}">
              <a16:creationId xmlns:a16="http://schemas.microsoft.com/office/drawing/2014/main" id="{AD3D01DC-421E-43DD-B85A-B03C21DC9FBA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9" name="Rectangle 2488">
          <a:extLst>
            <a:ext uri="{FF2B5EF4-FFF2-40B4-BE49-F238E27FC236}">
              <a16:creationId xmlns:a16="http://schemas.microsoft.com/office/drawing/2014/main" id="{DAC073F0-E4D2-4344-B787-6E71C99F0CD4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0" name="Rectangle 2489">
          <a:extLst>
            <a:ext uri="{FF2B5EF4-FFF2-40B4-BE49-F238E27FC236}">
              <a16:creationId xmlns:a16="http://schemas.microsoft.com/office/drawing/2014/main" id="{90EC2D0E-A3C4-4472-B272-F4C0A2999D98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1" name="Rectangle 2490">
          <a:extLst>
            <a:ext uri="{FF2B5EF4-FFF2-40B4-BE49-F238E27FC236}">
              <a16:creationId xmlns:a16="http://schemas.microsoft.com/office/drawing/2014/main" id="{903F07A6-0EA0-44A3-844F-8A50EF4F3D8D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2" name="Rectangle 2491">
          <a:extLst>
            <a:ext uri="{FF2B5EF4-FFF2-40B4-BE49-F238E27FC236}">
              <a16:creationId xmlns:a16="http://schemas.microsoft.com/office/drawing/2014/main" id="{DD4909D0-30F9-4FB1-91A9-5174336AB487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3" name="Rectangle 2492">
          <a:extLst>
            <a:ext uri="{FF2B5EF4-FFF2-40B4-BE49-F238E27FC236}">
              <a16:creationId xmlns:a16="http://schemas.microsoft.com/office/drawing/2014/main" id="{2C8FE0FF-218B-4BE8-8731-54E3539A7583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4" name="Rectangle 2493">
          <a:extLst>
            <a:ext uri="{FF2B5EF4-FFF2-40B4-BE49-F238E27FC236}">
              <a16:creationId xmlns:a16="http://schemas.microsoft.com/office/drawing/2014/main" id="{9C839265-46D8-4A1E-9AB2-19177BCA0C30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5" name="Rectangle 2494">
          <a:extLst>
            <a:ext uri="{FF2B5EF4-FFF2-40B4-BE49-F238E27FC236}">
              <a16:creationId xmlns:a16="http://schemas.microsoft.com/office/drawing/2014/main" id="{EB6418DD-7D08-402D-8B14-D7341A1BCD00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6" name="Rectangle 2495">
          <a:extLst>
            <a:ext uri="{FF2B5EF4-FFF2-40B4-BE49-F238E27FC236}">
              <a16:creationId xmlns:a16="http://schemas.microsoft.com/office/drawing/2014/main" id="{C87EA775-CBBD-475C-AE59-A6E3DCB077A5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7" name="Rectangle 2496">
          <a:extLst>
            <a:ext uri="{FF2B5EF4-FFF2-40B4-BE49-F238E27FC236}">
              <a16:creationId xmlns:a16="http://schemas.microsoft.com/office/drawing/2014/main" id="{E3A14915-84B7-4C7A-ABA1-BD6A79A6746B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8" name="Rectangle 2497">
          <a:extLst>
            <a:ext uri="{FF2B5EF4-FFF2-40B4-BE49-F238E27FC236}">
              <a16:creationId xmlns:a16="http://schemas.microsoft.com/office/drawing/2014/main" id="{C4C44F87-7F60-4DA1-9847-51933C6C168E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9" name="Rectangle 2498">
          <a:extLst>
            <a:ext uri="{FF2B5EF4-FFF2-40B4-BE49-F238E27FC236}">
              <a16:creationId xmlns:a16="http://schemas.microsoft.com/office/drawing/2014/main" id="{DEDACBB6-E875-43F5-9C1F-8B948D47F5A1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0" name="Rectangle 2499">
          <a:extLst>
            <a:ext uri="{FF2B5EF4-FFF2-40B4-BE49-F238E27FC236}">
              <a16:creationId xmlns:a16="http://schemas.microsoft.com/office/drawing/2014/main" id="{C9540C27-48D9-4EE5-AA7F-2AE1B5D0D188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1" name="Rectangle 2500">
          <a:extLst>
            <a:ext uri="{FF2B5EF4-FFF2-40B4-BE49-F238E27FC236}">
              <a16:creationId xmlns:a16="http://schemas.microsoft.com/office/drawing/2014/main" id="{A9B77F6A-F01D-4533-B433-016494EE43ED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2" name="Rectangle 2501">
          <a:extLst>
            <a:ext uri="{FF2B5EF4-FFF2-40B4-BE49-F238E27FC236}">
              <a16:creationId xmlns:a16="http://schemas.microsoft.com/office/drawing/2014/main" id="{B6F111DE-3D1F-4E4D-BA66-F504C94F21BC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3" name="Rectangle 2502">
          <a:extLst>
            <a:ext uri="{FF2B5EF4-FFF2-40B4-BE49-F238E27FC236}">
              <a16:creationId xmlns:a16="http://schemas.microsoft.com/office/drawing/2014/main" id="{FA4485C5-893F-4FAA-812F-3674BF41D9B4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4" name="Rectangle 2503">
          <a:extLst>
            <a:ext uri="{FF2B5EF4-FFF2-40B4-BE49-F238E27FC236}">
              <a16:creationId xmlns:a16="http://schemas.microsoft.com/office/drawing/2014/main" id="{BDDE8448-AA29-4BC1-BA84-9FFEC4038EBD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5" name="Rectangle 2504">
          <a:extLst>
            <a:ext uri="{FF2B5EF4-FFF2-40B4-BE49-F238E27FC236}">
              <a16:creationId xmlns:a16="http://schemas.microsoft.com/office/drawing/2014/main" id="{E8B1EFA6-9C1D-4291-AA70-D056810EA4E7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6" name="Rectangle 2505">
          <a:extLst>
            <a:ext uri="{FF2B5EF4-FFF2-40B4-BE49-F238E27FC236}">
              <a16:creationId xmlns:a16="http://schemas.microsoft.com/office/drawing/2014/main" id="{6EB9103F-18C5-4B06-A75D-39E66FEAA11A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7" name="Rectangle 2506">
          <a:extLst>
            <a:ext uri="{FF2B5EF4-FFF2-40B4-BE49-F238E27FC236}">
              <a16:creationId xmlns:a16="http://schemas.microsoft.com/office/drawing/2014/main" id="{ADB3302B-63BD-4863-AB9A-A48B06387B22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8" name="Rectangle 2507">
          <a:extLst>
            <a:ext uri="{FF2B5EF4-FFF2-40B4-BE49-F238E27FC236}">
              <a16:creationId xmlns:a16="http://schemas.microsoft.com/office/drawing/2014/main" id="{69E429F3-3AEC-4D7E-A994-A5C9FE1B4BE8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9" name="Rectangle 2508">
          <a:extLst>
            <a:ext uri="{FF2B5EF4-FFF2-40B4-BE49-F238E27FC236}">
              <a16:creationId xmlns:a16="http://schemas.microsoft.com/office/drawing/2014/main" id="{C1B2DD3F-F451-4B35-B14D-8354BFDDDC95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0" name="Rectangle 2509">
          <a:extLst>
            <a:ext uri="{FF2B5EF4-FFF2-40B4-BE49-F238E27FC236}">
              <a16:creationId xmlns:a16="http://schemas.microsoft.com/office/drawing/2014/main" id="{0C5C9B0A-FE6E-4221-9C03-E1C5287319CD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1" name="Rectangle 2510">
          <a:extLst>
            <a:ext uri="{FF2B5EF4-FFF2-40B4-BE49-F238E27FC236}">
              <a16:creationId xmlns:a16="http://schemas.microsoft.com/office/drawing/2014/main" id="{10F212FB-4246-4DF0-9557-B002AE21604B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2" name="Rectangle 2511">
          <a:extLst>
            <a:ext uri="{FF2B5EF4-FFF2-40B4-BE49-F238E27FC236}">
              <a16:creationId xmlns:a16="http://schemas.microsoft.com/office/drawing/2014/main" id="{86AA39DF-A500-4F7F-BC97-2FA16B0ADB3B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3" name="Rectangle 2512">
          <a:extLst>
            <a:ext uri="{FF2B5EF4-FFF2-40B4-BE49-F238E27FC236}">
              <a16:creationId xmlns:a16="http://schemas.microsoft.com/office/drawing/2014/main" id="{4313319C-984E-4638-818C-0DE3F1DFD286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4" name="Rectangle 2513">
          <a:extLst>
            <a:ext uri="{FF2B5EF4-FFF2-40B4-BE49-F238E27FC236}">
              <a16:creationId xmlns:a16="http://schemas.microsoft.com/office/drawing/2014/main" id="{B9CB7605-A456-463A-866E-982649409672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5" name="Rectangle 2514">
          <a:extLst>
            <a:ext uri="{FF2B5EF4-FFF2-40B4-BE49-F238E27FC236}">
              <a16:creationId xmlns:a16="http://schemas.microsoft.com/office/drawing/2014/main" id="{264E9B8F-F57F-4D43-96CF-8C4B1D228716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6" name="Rectangle 2515">
          <a:extLst>
            <a:ext uri="{FF2B5EF4-FFF2-40B4-BE49-F238E27FC236}">
              <a16:creationId xmlns:a16="http://schemas.microsoft.com/office/drawing/2014/main" id="{C440FC7E-E86B-469C-B5D9-40151959B22A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7" name="Rectangle 2516">
          <a:extLst>
            <a:ext uri="{FF2B5EF4-FFF2-40B4-BE49-F238E27FC236}">
              <a16:creationId xmlns:a16="http://schemas.microsoft.com/office/drawing/2014/main" id="{0EBC3CFE-F18D-4990-BAD9-8313374D6599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8" name="Rectangle 2517">
          <a:extLst>
            <a:ext uri="{FF2B5EF4-FFF2-40B4-BE49-F238E27FC236}">
              <a16:creationId xmlns:a16="http://schemas.microsoft.com/office/drawing/2014/main" id="{CEF037B3-A1B6-4241-A8CB-E7B955F3463A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9" name="Rectangle 2518">
          <a:extLst>
            <a:ext uri="{FF2B5EF4-FFF2-40B4-BE49-F238E27FC236}">
              <a16:creationId xmlns:a16="http://schemas.microsoft.com/office/drawing/2014/main" id="{FAC2A4E9-3576-40DC-8821-97DF6A8EBDF0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70" name="Rectangle 2519">
          <a:extLst>
            <a:ext uri="{FF2B5EF4-FFF2-40B4-BE49-F238E27FC236}">
              <a16:creationId xmlns:a16="http://schemas.microsoft.com/office/drawing/2014/main" id="{A6406B34-EAFA-43DC-BB17-FB5886BC7168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1" name="Rectangle 2520">
          <a:extLst>
            <a:ext uri="{FF2B5EF4-FFF2-40B4-BE49-F238E27FC236}">
              <a16:creationId xmlns:a16="http://schemas.microsoft.com/office/drawing/2014/main" id="{060A0924-A9B9-4CAD-AA20-783E45A8451B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2" name="Rectangle 2521">
          <a:extLst>
            <a:ext uri="{FF2B5EF4-FFF2-40B4-BE49-F238E27FC236}">
              <a16:creationId xmlns:a16="http://schemas.microsoft.com/office/drawing/2014/main" id="{4A04E915-39C2-404D-A4B1-92DFB0CA05AF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3" name="Rectangle 2522">
          <a:extLst>
            <a:ext uri="{FF2B5EF4-FFF2-40B4-BE49-F238E27FC236}">
              <a16:creationId xmlns:a16="http://schemas.microsoft.com/office/drawing/2014/main" id="{1E24D29B-13BA-4EBA-8E23-96A3ADB6CD75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4" name="Rectangle 2523">
          <a:extLst>
            <a:ext uri="{FF2B5EF4-FFF2-40B4-BE49-F238E27FC236}">
              <a16:creationId xmlns:a16="http://schemas.microsoft.com/office/drawing/2014/main" id="{FE6E7E2F-1351-452F-B9E7-5DDB4CAEFEAB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5" name="Rectangle 2524">
          <a:extLst>
            <a:ext uri="{FF2B5EF4-FFF2-40B4-BE49-F238E27FC236}">
              <a16:creationId xmlns:a16="http://schemas.microsoft.com/office/drawing/2014/main" id="{120097F7-CE60-4992-8EB3-1D92FA91A2FA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6" name="Rectangle 2525">
          <a:extLst>
            <a:ext uri="{FF2B5EF4-FFF2-40B4-BE49-F238E27FC236}">
              <a16:creationId xmlns:a16="http://schemas.microsoft.com/office/drawing/2014/main" id="{6A07665D-75BA-4040-8F0B-58B9A290BC52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7" name="Rectangle 2526">
          <a:extLst>
            <a:ext uri="{FF2B5EF4-FFF2-40B4-BE49-F238E27FC236}">
              <a16:creationId xmlns:a16="http://schemas.microsoft.com/office/drawing/2014/main" id="{23B8E45F-6736-4B12-A54F-47739644AA6B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8" name="Rectangle 2527">
          <a:extLst>
            <a:ext uri="{FF2B5EF4-FFF2-40B4-BE49-F238E27FC236}">
              <a16:creationId xmlns:a16="http://schemas.microsoft.com/office/drawing/2014/main" id="{C92CEB0D-CEB6-4173-A3D6-691F327D47F6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9" name="Rectangle 2528">
          <a:extLst>
            <a:ext uri="{FF2B5EF4-FFF2-40B4-BE49-F238E27FC236}">
              <a16:creationId xmlns:a16="http://schemas.microsoft.com/office/drawing/2014/main" id="{4DF2B7E6-7125-48B2-99F4-2610983889C3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0" name="Rectangle 2529">
          <a:extLst>
            <a:ext uri="{FF2B5EF4-FFF2-40B4-BE49-F238E27FC236}">
              <a16:creationId xmlns:a16="http://schemas.microsoft.com/office/drawing/2014/main" id="{1E34CE87-42E0-41A8-AD3A-9262914DB69F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1" name="Rectangle 2530">
          <a:extLst>
            <a:ext uri="{FF2B5EF4-FFF2-40B4-BE49-F238E27FC236}">
              <a16:creationId xmlns:a16="http://schemas.microsoft.com/office/drawing/2014/main" id="{17441687-3B3F-447B-A74D-B26CED191847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2" name="Rectangle 2531">
          <a:extLst>
            <a:ext uri="{FF2B5EF4-FFF2-40B4-BE49-F238E27FC236}">
              <a16:creationId xmlns:a16="http://schemas.microsoft.com/office/drawing/2014/main" id="{918B3D1C-0EA9-435C-8E8F-87C59EF9B160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3" name="Rectangle 2532">
          <a:extLst>
            <a:ext uri="{FF2B5EF4-FFF2-40B4-BE49-F238E27FC236}">
              <a16:creationId xmlns:a16="http://schemas.microsoft.com/office/drawing/2014/main" id="{6C3F784F-B95F-4098-B9FF-C0E2F52E66BE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4" name="Rectangle 2533">
          <a:extLst>
            <a:ext uri="{FF2B5EF4-FFF2-40B4-BE49-F238E27FC236}">
              <a16:creationId xmlns:a16="http://schemas.microsoft.com/office/drawing/2014/main" id="{D6465F33-3F57-495C-9B7A-EB7B674BF669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5" name="Rectangle 2534">
          <a:extLst>
            <a:ext uri="{FF2B5EF4-FFF2-40B4-BE49-F238E27FC236}">
              <a16:creationId xmlns:a16="http://schemas.microsoft.com/office/drawing/2014/main" id="{C09300D9-772E-4CD0-A0E4-973BA8E6CE1D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6" name="Rectangle 2535">
          <a:extLst>
            <a:ext uri="{FF2B5EF4-FFF2-40B4-BE49-F238E27FC236}">
              <a16:creationId xmlns:a16="http://schemas.microsoft.com/office/drawing/2014/main" id="{3E3EFD08-1A13-4D18-9300-7F5F7AB32D72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7" name="Rectangle 2536">
          <a:extLst>
            <a:ext uri="{FF2B5EF4-FFF2-40B4-BE49-F238E27FC236}">
              <a16:creationId xmlns:a16="http://schemas.microsoft.com/office/drawing/2014/main" id="{27DF1A56-6BDA-4A8A-9BB2-294506F85B2A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8" name="Rectangle 2537">
          <a:extLst>
            <a:ext uri="{FF2B5EF4-FFF2-40B4-BE49-F238E27FC236}">
              <a16:creationId xmlns:a16="http://schemas.microsoft.com/office/drawing/2014/main" id="{BCD4320F-540A-4FF2-B868-B9FD4460E8E7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9" name="Rectangle 2538">
          <a:extLst>
            <a:ext uri="{FF2B5EF4-FFF2-40B4-BE49-F238E27FC236}">
              <a16:creationId xmlns:a16="http://schemas.microsoft.com/office/drawing/2014/main" id="{8B2A9A26-0132-4C43-8C80-3AFB462FE5D2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0" name="Rectangle 2539">
          <a:extLst>
            <a:ext uri="{FF2B5EF4-FFF2-40B4-BE49-F238E27FC236}">
              <a16:creationId xmlns:a16="http://schemas.microsoft.com/office/drawing/2014/main" id="{5F654137-C60C-455A-93F5-7071F89D71A1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1" name="Rectangle 2540">
          <a:extLst>
            <a:ext uri="{FF2B5EF4-FFF2-40B4-BE49-F238E27FC236}">
              <a16:creationId xmlns:a16="http://schemas.microsoft.com/office/drawing/2014/main" id="{81487492-C4C5-407A-A8EE-6F95A3FA81D4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2" name="Rectangle 2541">
          <a:extLst>
            <a:ext uri="{FF2B5EF4-FFF2-40B4-BE49-F238E27FC236}">
              <a16:creationId xmlns:a16="http://schemas.microsoft.com/office/drawing/2014/main" id="{A2F2BB13-A7E2-46CF-8A04-0582CD9B59D2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3" name="Rectangle 2542">
          <a:extLst>
            <a:ext uri="{FF2B5EF4-FFF2-40B4-BE49-F238E27FC236}">
              <a16:creationId xmlns:a16="http://schemas.microsoft.com/office/drawing/2014/main" id="{B5848D85-DB16-423F-8C69-E17A4657E437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4" name="Rectangle 2543">
          <a:extLst>
            <a:ext uri="{FF2B5EF4-FFF2-40B4-BE49-F238E27FC236}">
              <a16:creationId xmlns:a16="http://schemas.microsoft.com/office/drawing/2014/main" id="{52315F88-7572-4347-8AFB-0679CF514799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5" name="Rectangle 2544">
          <a:extLst>
            <a:ext uri="{FF2B5EF4-FFF2-40B4-BE49-F238E27FC236}">
              <a16:creationId xmlns:a16="http://schemas.microsoft.com/office/drawing/2014/main" id="{BC861CF9-8163-480F-B873-5F8783364702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6" name="Rectangle 2545">
          <a:extLst>
            <a:ext uri="{FF2B5EF4-FFF2-40B4-BE49-F238E27FC236}">
              <a16:creationId xmlns:a16="http://schemas.microsoft.com/office/drawing/2014/main" id="{82DEE382-394C-4A72-B87A-F0386BC251BA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7" name="Rectangle 2546">
          <a:extLst>
            <a:ext uri="{FF2B5EF4-FFF2-40B4-BE49-F238E27FC236}">
              <a16:creationId xmlns:a16="http://schemas.microsoft.com/office/drawing/2014/main" id="{B67B693E-E5B8-4A0F-A622-BE08E7E730A8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298" name="Rectangle 2549">
          <a:extLst>
            <a:ext uri="{FF2B5EF4-FFF2-40B4-BE49-F238E27FC236}">
              <a16:creationId xmlns:a16="http://schemas.microsoft.com/office/drawing/2014/main" id="{27994F90-2F99-41B2-B4B3-1E1450CFAC04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299" name="Rectangle 2550">
          <a:extLst>
            <a:ext uri="{FF2B5EF4-FFF2-40B4-BE49-F238E27FC236}">
              <a16:creationId xmlns:a16="http://schemas.microsoft.com/office/drawing/2014/main" id="{4382A9CD-535A-4912-823D-F16285EAD69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0" name="Rectangle 2551">
          <a:extLst>
            <a:ext uri="{FF2B5EF4-FFF2-40B4-BE49-F238E27FC236}">
              <a16:creationId xmlns:a16="http://schemas.microsoft.com/office/drawing/2014/main" id="{3741D709-9B2E-45C9-9A5A-E5D69381665E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1" name="Rectangle 2552">
          <a:extLst>
            <a:ext uri="{FF2B5EF4-FFF2-40B4-BE49-F238E27FC236}">
              <a16:creationId xmlns:a16="http://schemas.microsoft.com/office/drawing/2014/main" id="{AC862A3E-1E81-4209-B543-2CF545075DC6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2" name="Rectangle 2553">
          <a:extLst>
            <a:ext uri="{FF2B5EF4-FFF2-40B4-BE49-F238E27FC236}">
              <a16:creationId xmlns:a16="http://schemas.microsoft.com/office/drawing/2014/main" id="{090FF802-AF62-48A4-ABED-555D46D05D05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3" name="Rectangle 2554">
          <a:extLst>
            <a:ext uri="{FF2B5EF4-FFF2-40B4-BE49-F238E27FC236}">
              <a16:creationId xmlns:a16="http://schemas.microsoft.com/office/drawing/2014/main" id="{0EB1B2DD-505A-4A17-953F-96F10572E1E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4" name="Rectangle 2555">
          <a:extLst>
            <a:ext uri="{FF2B5EF4-FFF2-40B4-BE49-F238E27FC236}">
              <a16:creationId xmlns:a16="http://schemas.microsoft.com/office/drawing/2014/main" id="{F44EB62B-482D-4E74-B5A8-46656954FD4C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5" name="Rectangle 2556">
          <a:extLst>
            <a:ext uri="{FF2B5EF4-FFF2-40B4-BE49-F238E27FC236}">
              <a16:creationId xmlns:a16="http://schemas.microsoft.com/office/drawing/2014/main" id="{D38DC3E9-DD49-4435-A4B6-005464F9A4B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06" name="Rectangle 2557">
          <a:extLst>
            <a:ext uri="{FF2B5EF4-FFF2-40B4-BE49-F238E27FC236}">
              <a16:creationId xmlns:a16="http://schemas.microsoft.com/office/drawing/2014/main" id="{4884937A-3FDD-494C-A75C-9A5D9D24B181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7" name="Rectangle 2558">
          <a:extLst>
            <a:ext uri="{FF2B5EF4-FFF2-40B4-BE49-F238E27FC236}">
              <a16:creationId xmlns:a16="http://schemas.microsoft.com/office/drawing/2014/main" id="{8E0124F2-2EEA-4E3E-B227-AD5974C1211A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08" name="Rectangle 2559">
          <a:extLst>
            <a:ext uri="{FF2B5EF4-FFF2-40B4-BE49-F238E27FC236}">
              <a16:creationId xmlns:a16="http://schemas.microsoft.com/office/drawing/2014/main" id="{F94284FD-5344-4E25-8915-087CDEEE5CF4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9" name="Rectangle 2560">
          <a:extLst>
            <a:ext uri="{FF2B5EF4-FFF2-40B4-BE49-F238E27FC236}">
              <a16:creationId xmlns:a16="http://schemas.microsoft.com/office/drawing/2014/main" id="{297F8A04-2323-4E03-93BE-8254D3BAE0B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10" name="Rectangle 2561">
          <a:extLst>
            <a:ext uri="{FF2B5EF4-FFF2-40B4-BE49-F238E27FC236}">
              <a16:creationId xmlns:a16="http://schemas.microsoft.com/office/drawing/2014/main" id="{FB2B3A41-ABE0-426C-81E0-5D13CB1F315A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1" name="Rectangle 2562">
          <a:extLst>
            <a:ext uri="{FF2B5EF4-FFF2-40B4-BE49-F238E27FC236}">
              <a16:creationId xmlns:a16="http://schemas.microsoft.com/office/drawing/2014/main" id="{177A89B9-BCA2-4F9A-B534-86EE0DE6863D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2" name="Rectangle 2563">
          <a:extLst>
            <a:ext uri="{FF2B5EF4-FFF2-40B4-BE49-F238E27FC236}">
              <a16:creationId xmlns:a16="http://schemas.microsoft.com/office/drawing/2014/main" id="{0054A8DF-0E32-4A6A-972D-AFD303B3A846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3" name="Rectangle 2564">
          <a:extLst>
            <a:ext uri="{FF2B5EF4-FFF2-40B4-BE49-F238E27FC236}">
              <a16:creationId xmlns:a16="http://schemas.microsoft.com/office/drawing/2014/main" id="{35DA26F6-63C0-415D-88E4-E2B78C20C98B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4" name="Rectangle 2565">
          <a:extLst>
            <a:ext uri="{FF2B5EF4-FFF2-40B4-BE49-F238E27FC236}">
              <a16:creationId xmlns:a16="http://schemas.microsoft.com/office/drawing/2014/main" id="{F5CB0702-5AAB-48EC-BA88-520C12D972D0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5" name="Rectangle 2566">
          <a:extLst>
            <a:ext uri="{FF2B5EF4-FFF2-40B4-BE49-F238E27FC236}">
              <a16:creationId xmlns:a16="http://schemas.microsoft.com/office/drawing/2014/main" id="{48F42A5B-BB8E-4084-A092-29D4F87D592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6" name="Rectangle 2567">
          <a:extLst>
            <a:ext uri="{FF2B5EF4-FFF2-40B4-BE49-F238E27FC236}">
              <a16:creationId xmlns:a16="http://schemas.microsoft.com/office/drawing/2014/main" id="{E9EEAFE2-70EB-41ED-9AC7-199B4FADEFB0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7" name="Rectangle 2568">
          <a:extLst>
            <a:ext uri="{FF2B5EF4-FFF2-40B4-BE49-F238E27FC236}">
              <a16:creationId xmlns:a16="http://schemas.microsoft.com/office/drawing/2014/main" id="{426E0DE3-9F12-4017-96CB-4C46BEDEB34C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18" name="Rectangle 2569">
          <a:extLst>
            <a:ext uri="{FF2B5EF4-FFF2-40B4-BE49-F238E27FC236}">
              <a16:creationId xmlns:a16="http://schemas.microsoft.com/office/drawing/2014/main" id="{E7CA71EA-D33A-4C36-A8D5-ADC2F36B1C8D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19" name="Rectangle 2570">
          <a:extLst>
            <a:ext uri="{FF2B5EF4-FFF2-40B4-BE49-F238E27FC236}">
              <a16:creationId xmlns:a16="http://schemas.microsoft.com/office/drawing/2014/main" id="{59429A47-A07F-4255-B2F8-EB120AB27BF2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20" name="Rectangle 2571">
          <a:extLst>
            <a:ext uri="{FF2B5EF4-FFF2-40B4-BE49-F238E27FC236}">
              <a16:creationId xmlns:a16="http://schemas.microsoft.com/office/drawing/2014/main" id="{CE8C11E7-6F01-4E39-9A34-53803447882B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21" name="Rectangle 2572">
          <a:extLst>
            <a:ext uri="{FF2B5EF4-FFF2-40B4-BE49-F238E27FC236}">
              <a16:creationId xmlns:a16="http://schemas.microsoft.com/office/drawing/2014/main" id="{C2AA97C4-E4A4-48E7-B285-67737985462D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2" name="Rectangle 2573">
          <a:extLst>
            <a:ext uri="{FF2B5EF4-FFF2-40B4-BE49-F238E27FC236}">
              <a16:creationId xmlns:a16="http://schemas.microsoft.com/office/drawing/2014/main" id="{75628CCE-6B73-44D8-B989-7E78EA5E77FB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3" name="Rectangle 2574">
          <a:extLst>
            <a:ext uri="{FF2B5EF4-FFF2-40B4-BE49-F238E27FC236}">
              <a16:creationId xmlns:a16="http://schemas.microsoft.com/office/drawing/2014/main" id="{4E367FE6-0D40-4949-87A0-5EF60B175ECA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4" name="Rectangle 2575">
          <a:extLst>
            <a:ext uri="{FF2B5EF4-FFF2-40B4-BE49-F238E27FC236}">
              <a16:creationId xmlns:a16="http://schemas.microsoft.com/office/drawing/2014/main" id="{2D8881AD-2003-4896-9AD5-CD808297F33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5" name="Rectangle 2576">
          <a:extLst>
            <a:ext uri="{FF2B5EF4-FFF2-40B4-BE49-F238E27FC236}">
              <a16:creationId xmlns:a16="http://schemas.microsoft.com/office/drawing/2014/main" id="{BCD32A8D-6CD0-41C0-96BF-78E32629230E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6" name="Rectangle 2577">
          <a:extLst>
            <a:ext uri="{FF2B5EF4-FFF2-40B4-BE49-F238E27FC236}">
              <a16:creationId xmlns:a16="http://schemas.microsoft.com/office/drawing/2014/main" id="{8D5905F4-5F44-4776-9381-5242D936F76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7" name="Rectangle 2578">
          <a:extLst>
            <a:ext uri="{FF2B5EF4-FFF2-40B4-BE49-F238E27FC236}">
              <a16:creationId xmlns:a16="http://schemas.microsoft.com/office/drawing/2014/main" id="{219819B2-480A-4BB8-ABC3-341BB4A0CF05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8" name="Rectangle 2579">
          <a:extLst>
            <a:ext uri="{FF2B5EF4-FFF2-40B4-BE49-F238E27FC236}">
              <a16:creationId xmlns:a16="http://schemas.microsoft.com/office/drawing/2014/main" id="{B31823DC-AF64-41F8-8071-F2C77AEFC1D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29" name="Rectangle 2580">
          <a:extLst>
            <a:ext uri="{FF2B5EF4-FFF2-40B4-BE49-F238E27FC236}">
              <a16:creationId xmlns:a16="http://schemas.microsoft.com/office/drawing/2014/main" id="{C3C37DB1-5BFB-4AB8-87EE-9E8DFBCD2FC3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0" name="Rectangle 2581">
          <a:extLst>
            <a:ext uri="{FF2B5EF4-FFF2-40B4-BE49-F238E27FC236}">
              <a16:creationId xmlns:a16="http://schemas.microsoft.com/office/drawing/2014/main" id="{572A4B26-F059-469F-8B83-74C73CE7060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31" name="Rectangle 2582">
          <a:extLst>
            <a:ext uri="{FF2B5EF4-FFF2-40B4-BE49-F238E27FC236}">
              <a16:creationId xmlns:a16="http://schemas.microsoft.com/office/drawing/2014/main" id="{F1621292-593E-4882-8908-90AE1549B1F2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2" name="Rectangle 2583">
          <a:extLst>
            <a:ext uri="{FF2B5EF4-FFF2-40B4-BE49-F238E27FC236}">
              <a16:creationId xmlns:a16="http://schemas.microsoft.com/office/drawing/2014/main" id="{3F54B284-9286-4080-B13D-04BDB0C3394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33" name="Rectangle 2584">
          <a:extLst>
            <a:ext uri="{FF2B5EF4-FFF2-40B4-BE49-F238E27FC236}">
              <a16:creationId xmlns:a16="http://schemas.microsoft.com/office/drawing/2014/main" id="{354BA48D-B281-4942-94D6-32199E4CF7DC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4" name="Rectangle 2585">
          <a:extLst>
            <a:ext uri="{FF2B5EF4-FFF2-40B4-BE49-F238E27FC236}">
              <a16:creationId xmlns:a16="http://schemas.microsoft.com/office/drawing/2014/main" id="{192B1BA8-61C1-4FA0-B730-7572DA26A9F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5" name="Rectangle 2586">
          <a:extLst>
            <a:ext uri="{FF2B5EF4-FFF2-40B4-BE49-F238E27FC236}">
              <a16:creationId xmlns:a16="http://schemas.microsoft.com/office/drawing/2014/main" id="{52A5DE29-BCEA-45BA-BF94-6A5BB17789D7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6" name="Rectangle 2587">
          <a:extLst>
            <a:ext uri="{FF2B5EF4-FFF2-40B4-BE49-F238E27FC236}">
              <a16:creationId xmlns:a16="http://schemas.microsoft.com/office/drawing/2014/main" id="{DDCFBB4C-F048-497B-95D5-8A68AA3B4DE8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7" name="Rectangle 2588">
          <a:extLst>
            <a:ext uri="{FF2B5EF4-FFF2-40B4-BE49-F238E27FC236}">
              <a16:creationId xmlns:a16="http://schemas.microsoft.com/office/drawing/2014/main" id="{1873707C-1D66-44EE-8343-FB3446F6CEDD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8" name="Rectangle 2589">
          <a:extLst>
            <a:ext uri="{FF2B5EF4-FFF2-40B4-BE49-F238E27FC236}">
              <a16:creationId xmlns:a16="http://schemas.microsoft.com/office/drawing/2014/main" id="{481B3E8F-9F8C-4834-A6F2-56A78C74824C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9" name="Rectangle 2590">
          <a:extLst>
            <a:ext uri="{FF2B5EF4-FFF2-40B4-BE49-F238E27FC236}">
              <a16:creationId xmlns:a16="http://schemas.microsoft.com/office/drawing/2014/main" id="{BFBD759E-27E5-47A2-915A-5AD0A3A7CCB5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0" name="Rectangle 2591">
          <a:extLst>
            <a:ext uri="{FF2B5EF4-FFF2-40B4-BE49-F238E27FC236}">
              <a16:creationId xmlns:a16="http://schemas.microsoft.com/office/drawing/2014/main" id="{56FFF464-5867-45E8-9D53-B0C47780A3E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1" name="Rectangle 2592">
          <a:extLst>
            <a:ext uri="{FF2B5EF4-FFF2-40B4-BE49-F238E27FC236}">
              <a16:creationId xmlns:a16="http://schemas.microsoft.com/office/drawing/2014/main" id="{E22609E9-ECD6-4A26-A96D-55E923CB9F01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2" name="Rectangle 2593">
          <a:extLst>
            <a:ext uri="{FF2B5EF4-FFF2-40B4-BE49-F238E27FC236}">
              <a16:creationId xmlns:a16="http://schemas.microsoft.com/office/drawing/2014/main" id="{FE6634B3-1D21-4D88-88A3-42997A99DB6C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3" name="Rectangle 2594">
          <a:extLst>
            <a:ext uri="{FF2B5EF4-FFF2-40B4-BE49-F238E27FC236}">
              <a16:creationId xmlns:a16="http://schemas.microsoft.com/office/drawing/2014/main" id="{2E0CDC16-4FBD-45D0-8D32-18691D531010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44" name="Rectangle 2595">
          <a:extLst>
            <a:ext uri="{FF2B5EF4-FFF2-40B4-BE49-F238E27FC236}">
              <a16:creationId xmlns:a16="http://schemas.microsoft.com/office/drawing/2014/main" id="{B92B03C0-38DF-4FF4-802E-ABE2E1F257CB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5" name="Rectangle 2596">
          <a:extLst>
            <a:ext uri="{FF2B5EF4-FFF2-40B4-BE49-F238E27FC236}">
              <a16:creationId xmlns:a16="http://schemas.microsoft.com/office/drawing/2014/main" id="{C076C226-E42C-46C4-9891-43CAD009AAB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46" name="Rectangle 2597">
          <a:extLst>
            <a:ext uri="{FF2B5EF4-FFF2-40B4-BE49-F238E27FC236}">
              <a16:creationId xmlns:a16="http://schemas.microsoft.com/office/drawing/2014/main" id="{50A1D700-A067-46F4-BDCB-FAACF538A818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7" name="Rectangle 2598">
          <a:extLst>
            <a:ext uri="{FF2B5EF4-FFF2-40B4-BE49-F238E27FC236}">
              <a16:creationId xmlns:a16="http://schemas.microsoft.com/office/drawing/2014/main" id="{60870F9A-21E3-4E34-9B4A-7850AB4AEB8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48" name="Rectangle 2599">
          <a:extLst>
            <a:ext uri="{FF2B5EF4-FFF2-40B4-BE49-F238E27FC236}">
              <a16:creationId xmlns:a16="http://schemas.microsoft.com/office/drawing/2014/main" id="{0D1B6C4B-48CB-4C39-8D50-A6709BF1A383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9" name="Rectangle 2600">
          <a:extLst>
            <a:ext uri="{FF2B5EF4-FFF2-40B4-BE49-F238E27FC236}">
              <a16:creationId xmlns:a16="http://schemas.microsoft.com/office/drawing/2014/main" id="{2F10A851-91AD-4704-85E1-D88A2CDD604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50" name="Rectangle 2601">
          <a:extLst>
            <a:ext uri="{FF2B5EF4-FFF2-40B4-BE49-F238E27FC236}">
              <a16:creationId xmlns:a16="http://schemas.microsoft.com/office/drawing/2014/main" id="{5A6E189E-F98D-49F2-8FD6-4BE2F42D017A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1" name="Rectangle 2602">
          <a:extLst>
            <a:ext uri="{FF2B5EF4-FFF2-40B4-BE49-F238E27FC236}">
              <a16:creationId xmlns:a16="http://schemas.microsoft.com/office/drawing/2014/main" id="{A874968B-E6C8-49C2-B6E0-164D1E03B8E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2" name="Rectangle 2603">
          <a:extLst>
            <a:ext uri="{FF2B5EF4-FFF2-40B4-BE49-F238E27FC236}">
              <a16:creationId xmlns:a16="http://schemas.microsoft.com/office/drawing/2014/main" id="{4670D662-6872-4EA5-B5F7-8A09B602EC62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3" name="Rectangle 2604">
          <a:extLst>
            <a:ext uri="{FF2B5EF4-FFF2-40B4-BE49-F238E27FC236}">
              <a16:creationId xmlns:a16="http://schemas.microsoft.com/office/drawing/2014/main" id="{35BA7AA1-5FFC-40C6-B98A-9F0C6934253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4" name="Rectangle 2605">
          <a:extLst>
            <a:ext uri="{FF2B5EF4-FFF2-40B4-BE49-F238E27FC236}">
              <a16:creationId xmlns:a16="http://schemas.microsoft.com/office/drawing/2014/main" id="{936B0DAA-BBBE-4F0A-B6B3-519C8C2AE6C1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5" name="Rectangle 2606">
          <a:extLst>
            <a:ext uri="{FF2B5EF4-FFF2-40B4-BE49-F238E27FC236}">
              <a16:creationId xmlns:a16="http://schemas.microsoft.com/office/drawing/2014/main" id="{D5D825F2-22DA-4FCA-8004-7E1A2B631B44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6" name="Rectangle 2607">
          <a:extLst>
            <a:ext uri="{FF2B5EF4-FFF2-40B4-BE49-F238E27FC236}">
              <a16:creationId xmlns:a16="http://schemas.microsoft.com/office/drawing/2014/main" id="{A9870217-6557-4761-8FB3-869C2D1F5469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7" name="Rectangle 2608">
          <a:extLst>
            <a:ext uri="{FF2B5EF4-FFF2-40B4-BE49-F238E27FC236}">
              <a16:creationId xmlns:a16="http://schemas.microsoft.com/office/drawing/2014/main" id="{898D33A9-71F3-425F-9DA1-908C9FF455A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58" name="Rectangle 2609">
          <a:extLst>
            <a:ext uri="{FF2B5EF4-FFF2-40B4-BE49-F238E27FC236}">
              <a16:creationId xmlns:a16="http://schemas.microsoft.com/office/drawing/2014/main" id="{A9A7C130-98E7-4EF9-BFA4-21254DF98A28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9" name="Rectangle 2610">
          <a:extLst>
            <a:ext uri="{FF2B5EF4-FFF2-40B4-BE49-F238E27FC236}">
              <a16:creationId xmlns:a16="http://schemas.microsoft.com/office/drawing/2014/main" id="{FC810273-7368-4E1D-A048-6779C24A003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60" name="Rectangle 2611">
          <a:extLst>
            <a:ext uri="{FF2B5EF4-FFF2-40B4-BE49-F238E27FC236}">
              <a16:creationId xmlns:a16="http://schemas.microsoft.com/office/drawing/2014/main" id="{DA0FE3B7-7A61-4C25-94E8-06E0FAC7D9BB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1" name="Rectangle 2612">
          <a:extLst>
            <a:ext uri="{FF2B5EF4-FFF2-40B4-BE49-F238E27FC236}">
              <a16:creationId xmlns:a16="http://schemas.microsoft.com/office/drawing/2014/main" id="{B63ABFFF-13FB-4576-A147-840674996C1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62" name="Rectangle 2613">
          <a:extLst>
            <a:ext uri="{FF2B5EF4-FFF2-40B4-BE49-F238E27FC236}">
              <a16:creationId xmlns:a16="http://schemas.microsoft.com/office/drawing/2014/main" id="{E21275D1-A9BC-4458-8EBE-5487195F5E30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3" name="Rectangle 2614">
          <a:extLst>
            <a:ext uri="{FF2B5EF4-FFF2-40B4-BE49-F238E27FC236}">
              <a16:creationId xmlns:a16="http://schemas.microsoft.com/office/drawing/2014/main" id="{F0D1D762-D175-4C15-A8BA-A7362ABC533D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4" name="Rectangle 2615">
          <a:extLst>
            <a:ext uri="{FF2B5EF4-FFF2-40B4-BE49-F238E27FC236}">
              <a16:creationId xmlns:a16="http://schemas.microsoft.com/office/drawing/2014/main" id="{45CD68DF-7035-4E6D-9179-81D1568D8C23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5" name="Rectangle 2616">
          <a:extLst>
            <a:ext uri="{FF2B5EF4-FFF2-40B4-BE49-F238E27FC236}">
              <a16:creationId xmlns:a16="http://schemas.microsoft.com/office/drawing/2014/main" id="{A13BD4B6-FED3-42C2-B41D-A770D2226CCA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6" name="Rectangle 2617">
          <a:extLst>
            <a:ext uri="{FF2B5EF4-FFF2-40B4-BE49-F238E27FC236}">
              <a16:creationId xmlns:a16="http://schemas.microsoft.com/office/drawing/2014/main" id="{CE5B869D-4C50-45C3-8A68-C8B13D3357EB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67" name="Rectangle 2618">
          <a:extLst>
            <a:ext uri="{FF2B5EF4-FFF2-40B4-BE49-F238E27FC236}">
              <a16:creationId xmlns:a16="http://schemas.microsoft.com/office/drawing/2014/main" id="{1025115E-6C22-4AB3-8321-5E26B8677A8F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8" name="Rectangle 2619">
          <a:extLst>
            <a:ext uri="{FF2B5EF4-FFF2-40B4-BE49-F238E27FC236}">
              <a16:creationId xmlns:a16="http://schemas.microsoft.com/office/drawing/2014/main" id="{CC0E4B82-E1D2-4F53-A50B-E70B30B93FA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69" name="Rectangle 2620">
          <a:extLst>
            <a:ext uri="{FF2B5EF4-FFF2-40B4-BE49-F238E27FC236}">
              <a16:creationId xmlns:a16="http://schemas.microsoft.com/office/drawing/2014/main" id="{F0051690-5639-4895-ABB4-1E8F7D207561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0" name="Rectangle 2621">
          <a:extLst>
            <a:ext uri="{FF2B5EF4-FFF2-40B4-BE49-F238E27FC236}">
              <a16:creationId xmlns:a16="http://schemas.microsoft.com/office/drawing/2014/main" id="{F846F777-1833-44B0-8151-3E43A882E97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71" name="Rectangle 2622">
          <a:extLst>
            <a:ext uri="{FF2B5EF4-FFF2-40B4-BE49-F238E27FC236}">
              <a16:creationId xmlns:a16="http://schemas.microsoft.com/office/drawing/2014/main" id="{1C230743-4F80-4B95-A187-9FD4F764A933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2" name="Rectangle 2623">
          <a:extLst>
            <a:ext uri="{FF2B5EF4-FFF2-40B4-BE49-F238E27FC236}">
              <a16:creationId xmlns:a16="http://schemas.microsoft.com/office/drawing/2014/main" id="{AB178B18-F561-4C7D-B1FC-E70179E55328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73" name="Rectangle 2624">
          <a:extLst>
            <a:ext uri="{FF2B5EF4-FFF2-40B4-BE49-F238E27FC236}">
              <a16:creationId xmlns:a16="http://schemas.microsoft.com/office/drawing/2014/main" id="{3E3E4143-1CBB-4553-8C0F-9DF5ABA989C1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4" name="Rectangle 2625">
          <a:extLst>
            <a:ext uri="{FF2B5EF4-FFF2-40B4-BE49-F238E27FC236}">
              <a16:creationId xmlns:a16="http://schemas.microsoft.com/office/drawing/2014/main" id="{181470E8-F3B4-4181-861C-6E7310B045D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5" name="Rectangle 2626">
          <a:extLst>
            <a:ext uri="{FF2B5EF4-FFF2-40B4-BE49-F238E27FC236}">
              <a16:creationId xmlns:a16="http://schemas.microsoft.com/office/drawing/2014/main" id="{588B96D8-4553-41E9-AB2D-21094996CB7C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6" name="Rectangle 2627">
          <a:extLst>
            <a:ext uri="{FF2B5EF4-FFF2-40B4-BE49-F238E27FC236}">
              <a16:creationId xmlns:a16="http://schemas.microsoft.com/office/drawing/2014/main" id="{A7C1A3AD-9337-4EFB-9D92-EECEA9DB3E28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7" name="Rectangle 2628">
          <a:extLst>
            <a:ext uri="{FF2B5EF4-FFF2-40B4-BE49-F238E27FC236}">
              <a16:creationId xmlns:a16="http://schemas.microsoft.com/office/drawing/2014/main" id="{32D6AE53-4557-4484-9F16-DAFEB4EF7F47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8" name="Rectangle 2629">
          <a:extLst>
            <a:ext uri="{FF2B5EF4-FFF2-40B4-BE49-F238E27FC236}">
              <a16:creationId xmlns:a16="http://schemas.microsoft.com/office/drawing/2014/main" id="{17D0D585-09DA-4556-B02B-ACD73B0ADF4B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9" name="Rectangle 2630">
          <a:extLst>
            <a:ext uri="{FF2B5EF4-FFF2-40B4-BE49-F238E27FC236}">
              <a16:creationId xmlns:a16="http://schemas.microsoft.com/office/drawing/2014/main" id="{E8617A75-0124-4343-85E4-401E00C05093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0" name="Rectangle 2631">
          <a:extLst>
            <a:ext uri="{FF2B5EF4-FFF2-40B4-BE49-F238E27FC236}">
              <a16:creationId xmlns:a16="http://schemas.microsoft.com/office/drawing/2014/main" id="{DF4F25D1-1272-44B5-A3E2-7541CE1B12A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1" name="Rectangle 2632">
          <a:extLst>
            <a:ext uri="{FF2B5EF4-FFF2-40B4-BE49-F238E27FC236}">
              <a16:creationId xmlns:a16="http://schemas.microsoft.com/office/drawing/2014/main" id="{2E724A80-868D-4918-951D-8659E0BF2073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2" name="Rectangle 2633">
          <a:extLst>
            <a:ext uri="{FF2B5EF4-FFF2-40B4-BE49-F238E27FC236}">
              <a16:creationId xmlns:a16="http://schemas.microsoft.com/office/drawing/2014/main" id="{9D51ACD7-C999-4D45-BAAB-0FFBC3F54B8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3" name="Rectangle 2634">
          <a:extLst>
            <a:ext uri="{FF2B5EF4-FFF2-40B4-BE49-F238E27FC236}">
              <a16:creationId xmlns:a16="http://schemas.microsoft.com/office/drawing/2014/main" id="{934F2681-3AD0-4E30-9C7A-9173F4C2EB0C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4" name="Rectangle 2635">
          <a:extLst>
            <a:ext uri="{FF2B5EF4-FFF2-40B4-BE49-F238E27FC236}">
              <a16:creationId xmlns:a16="http://schemas.microsoft.com/office/drawing/2014/main" id="{53FB1444-2391-4DE3-82D9-7D231C5DD5A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5" name="Rectangle 2636">
          <a:extLst>
            <a:ext uri="{FF2B5EF4-FFF2-40B4-BE49-F238E27FC236}">
              <a16:creationId xmlns:a16="http://schemas.microsoft.com/office/drawing/2014/main" id="{5574FC6F-102B-41A2-82CD-190EEE42CC2B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6" name="Rectangle 2637">
          <a:extLst>
            <a:ext uri="{FF2B5EF4-FFF2-40B4-BE49-F238E27FC236}">
              <a16:creationId xmlns:a16="http://schemas.microsoft.com/office/drawing/2014/main" id="{0D2022E9-93C8-46D3-B47F-01E78648F99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7" name="Rectangle 2638">
          <a:extLst>
            <a:ext uri="{FF2B5EF4-FFF2-40B4-BE49-F238E27FC236}">
              <a16:creationId xmlns:a16="http://schemas.microsoft.com/office/drawing/2014/main" id="{D018E858-0E5C-418C-9F34-1372B780ADB7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8" name="Rectangle 2639">
          <a:extLst>
            <a:ext uri="{FF2B5EF4-FFF2-40B4-BE49-F238E27FC236}">
              <a16:creationId xmlns:a16="http://schemas.microsoft.com/office/drawing/2014/main" id="{DD8037EA-C272-4E29-8E8E-A86358ACE735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9" name="Rectangle 2640">
          <a:extLst>
            <a:ext uri="{FF2B5EF4-FFF2-40B4-BE49-F238E27FC236}">
              <a16:creationId xmlns:a16="http://schemas.microsoft.com/office/drawing/2014/main" id="{EA4984CC-57E8-4C98-9598-E29C52D94E4B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0" name="Rectangle 2641">
          <a:extLst>
            <a:ext uri="{FF2B5EF4-FFF2-40B4-BE49-F238E27FC236}">
              <a16:creationId xmlns:a16="http://schemas.microsoft.com/office/drawing/2014/main" id="{5388CFC5-B4CB-4EBF-9031-2AE8DD0F3F76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1" name="Rectangle 2642">
          <a:extLst>
            <a:ext uri="{FF2B5EF4-FFF2-40B4-BE49-F238E27FC236}">
              <a16:creationId xmlns:a16="http://schemas.microsoft.com/office/drawing/2014/main" id="{CB0A643D-F5CE-445D-9D60-0ECFBBA26B48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2" name="Rectangle 2643">
          <a:extLst>
            <a:ext uri="{FF2B5EF4-FFF2-40B4-BE49-F238E27FC236}">
              <a16:creationId xmlns:a16="http://schemas.microsoft.com/office/drawing/2014/main" id="{8E0B69EB-C661-4785-A8AE-4DF99F708E5D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3" name="Rectangle 2644">
          <a:extLst>
            <a:ext uri="{FF2B5EF4-FFF2-40B4-BE49-F238E27FC236}">
              <a16:creationId xmlns:a16="http://schemas.microsoft.com/office/drawing/2014/main" id="{B0143396-C30A-486F-88A7-4288D322D9CE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4" name="Rectangle 2645">
          <a:extLst>
            <a:ext uri="{FF2B5EF4-FFF2-40B4-BE49-F238E27FC236}">
              <a16:creationId xmlns:a16="http://schemas.microsoft.com/office/drawing/2014/main" id="{CFC3F396-B847-43E9-B6BC-D0C0B27F6171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5" name="Rectangle 2646">
          <a:extLst>
            <a:ext uri="{FF2B5EF4-FFF2-40B4-BE49-F238E27FC236}">
              <a16:creationId xmlns:a16="http://schemas.microsoft.com/office/drawing/2014/main" id="{C784F99C-FB91-4A58-BF46-C2233F68B4CA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6" name="Rectangle 2647">
          <a:extLst>
            <a:ext uri="{FF2B5EF4-FFF2-40B4-BE49-F238E27FC236}">
              <a16:creationId xmlns:a16="http://schemas.microsoft.com/office/drawing/2014/main" id="{9DE28345-4226-4D91-B40B-F39E14C00FF6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7" name="Rectangle 2648">
          <a:extLst>
            <a:ext uri="{FF2B5EF4-FFF2-40B4-BE49-F238E27FC236}">
              <a16:creationId xmlns:a16="http://schemas.microsoft.com/office/drawing/2014/main" id="{9C7E1714-8BB6-48D1-9981-4AF4BF090F6C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8" name="Rectangle 2649">
          <a:extLst>
            <a:ext uri="{FF2B5EF4-FFF2-40B4-BE49-F238E27FC236}">
              <a16:creationId xmlns:a16="http://schemas.microsoft.com/office/drawing/2014/main" id="{BCFD18D7-AEDF-4BBC-A6BB-323379C67DBD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9" name="Rectangle 2650">
          <a:extLst>
            <a:ext uri="{FF2B5EF4-FFF2-40B4-BE49-F238E27FC236}">
              <a16:creationId xmlns:a16="http://schemas.microsoft.com/office/drawing/2014/main" id="{8DF132F5-FDB9-4A0B-BE4C-A50C9F83CF9D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0" name="Rectangle 2651">
          <a:extLst>
            <a:ext uri="{FF2B5EF4-FFF2-40B4-BE49-F238E27FC236}">
              <a16:creationId xmlns:a16="http://schemas.microsoft.com/office/drawing/2014/main" id="{307873DF-8AC5-4680-B926-90689018A768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1" name="Rectangle 2652">
          <a:extLst>
            <a:ext uri="{FF2B5EF4-FFF2-40B4-BE49-F238E27FC236}">
              <a16:creationId xmlns:a16="http://schemas.microsoft.com/office/drawing/2014/main" id="{7E4C5986-73A5-4505-A159-1DBC27C84D31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2" name="Rectangle 2653">
          <a:extLst>
            <a:ext uri="{FF2B5EF4-FFF2-40B4-BE49-F238E27FC236}">
              <a16:creationId xmlns:a16="http://schemas.microsoft.com/office/drawing/2014/main" id="{BB13C93A-632C-4289-956E-75E8450C9360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3" name="Rectangle 2654">
          <a:extLst>
            <a:ext uri="{FF2B5EF4-FFF2-40B4-BE49-F238E27FC236}">
              <a16:creationId xmlns:a16="http://schemas.microsoft.com/office/drawing/2014/main" id="{29A4DF4B-E14A-4851-B10E-9235D7438FF6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4" name="Rectangle 2655">
          <a:extLst>
            <a:ext uri="{FF2B5EF4-FFF2-40B4-BE49-F238E27FC236}">
              <a16:creationId xmlns:a16="http://schemas.microsoft.com/office/drawing/2014/main" id="{3791D0B1-550E-4C15-A36C-26E2B296A722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5" name="Rectangle 2656">
          <a:extLst>
            <a:ext uri="{FF2B5EF4-FFF2-40B4-BE49-F238E27FC236}">
              <a16:creationId xmlns:a16="http://schemas.microsoft.com/office/drawing/2014/main" id="{0FEFE2FA-F991-4CD9-A5CA-65EFDA5C183B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6" name="Rectangle 2657">
          <a:extLst>
            <a:ext uri="{FF2B5EF4-FFF2-40B4-BE49-F238E27FC236}">
              <a16:creationId xmlns:a16="http://schemas.microsoft.com/office/drawing/2014/main" id="{32750774-1641-4472-A223-E95FF65E526B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7" name="Rectangle 2658">
          <a:extLst>
            <a:ext uri="{FF2B5EF4-FFF2-40B4-BE49-F238E27FC236}">
              <a16:creationId xmlns:a16="http://schemas.microsoft.com/office/drawing/2014/main" id="{ABC28494-4D05-432E-ABE9-8EFC80544979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8" name="Rectangle 2659">
          <a:extLst>
            <a:ext uri="{FF2B5EF4-FFF2-40B4-BE49-F238E27FC236}">
              <a16:creationId xmlns:a16="http://schemas.microsoft.com/office/drawing/2014/main" id="{91C20FDB-69FE-43FC-8B31-1878B2633FAA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9" name="Rectangle 2660">
          <a:extLst>
            <a:ext uri="{FF2B5EF4-FFF2-40B4-BE49-F238E27FC236}">
              <a16:creationId xmlns:a16="http://schemas.microsoft.com/office/drawing/2014/main" id="{516EA9D4-2442-4DC5-A9ED-E2369201E654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0" name="Rectangle 2661">
          <a:extLst>
            <a:ext uri="{FF2B5EF4-FFF2-40B4-BE49-F238E27FC236}">
              <a16:creationId xmlns:a16="http://schemas.microsoft.com/office/drawing/2014/main" id="{F937B77A-507C-4850-8FB0-80FEC1C0016C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1" name="Rectangle 2662">
          <a:extLst>
            <a:ext uri="{FF2B5EF4-FFF2-40B4-BE49-F238E27FC236}">
              <a16:creationId xmlns:a16="http://schemas.microsoft.com/office/drawing/2014/main" id="{D38750BD-71F2-4CE8-B751-A3FC3389D776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2" name="Rectangle 2663">
          <a:extLst>
            <a:ext uri="{FF2B5EF4-FFF2-40B4-BE49-F238E27FC236}">
              <a16:creationId xmlns:a16="http://schemas.microsoft.com/office/drawing/2014/main" id="{429161CE-C8A9-428D-963B-285F88D1E6C3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3" name="Rectangle 2664">
          <a:extLst>
            <a:ext uri="{FF2B5EF4-FFF2-40B4-BE49-F238E27FC236}">
              <a16:creationId xmlns:a16="http://schemas.microsoft.com/office/drawing/2014/main" id="{DF39D17A-ABBC-4CB1-B1C8-29C5B83090D9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4" name="Rectangle 2665">
          <a:extLst>
            <a:ext uri="{FF2B5EF4-FFF2-40B4-BE49-F238E27FC236}">
              <a16:creationId xmlns:a16="http://schemas.microsoft.com/office/drawing/2014/main" id="{ECC80305-7007-4252-9118-DC20DC6E9C1A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5" name="Rectangle 2666">
          <a:extLst>
            <a:ext uri="{FF2B5EF4-FFF2-40B4-BE49-F238E27FC236}">
              <a16:creationId xmlns:a16="http://schemas.microsoft.com/office/drawing/2014/main" id="{49A64A0B-6C55-468B-BFF1-0C86BA9FC0C1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6" name="Rectangle 2667">
          <a:extLst>
            <a:ext uri="{FF2B5EF4-FFF2-40B4-BE49-F238E27FC236}">
              <a16:creationId xmlns:a16="http://schemas.microsoft.com/office/drawing/2014/main" id="{0399E6F3-DB53-444F-A54D-315FF8ED2CEB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7" name="Rectangle 2668">
          <a:extLst>
            <a:ext uri="{FF2B5EF4-FFF2-40B4-BE49-F238E27FC236}">
              <a16:creationId xmlns:a16="http://schemas.microsoft.com/office/drawing/2014/main" id="{B75AD324-A20E-4A52-A5B6-72BE2BB7503B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8" name="Rectangle 2669">
          <a:extLst>
            <a:ext uri="{FF2B5EF4-FFF2-40B4-BE49-F238E27FC236}">
              <a16:creationId xmlns:a16="http://schemas.microsoft.com/office/drawing/2014/main" id="{0145B3AB-E18B-4DE0-9A5B-36F66EE1B252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9" name="Rectangle 2670">
          <a:extLst>
            <a:ext uri="{FF2B5EF4-FFF2-40B4-BE49-F238E27FC236}">
              <a16:creationId xmlns:a16="http://schemas.microsoft.com/office/drawing/2014/main" id="{C840AAC7-72CE-4AB3-87D7-05E05185B0D7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0" name="Rectangle 2671">
          <a:extLst>
            <a:ext uri="{FF2B5EF4-FFF2-40B4-BE49-F238E27FC236}">
              <a16:creationId xmlns:a16="http://schemas.microsoft.com/office/drawing/2014/main" id="{09EDB508-0B2A-4C47-94F5-15F2B80CF776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1" name="Rectangle 2672">
          <a:extLst>
            <a:ext uri="{FF2B5EF4-FFF2-40B4-BE49-F238E27FC236}">
              <a16:creationId xmlns:a16="http://schemas.microsoft.com/office/drawing/2014/main" id="{1E2377B1-65B6-45C8-9CC6-4E359F073D68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2" name="Rectangle 2673">
          <a:extLst>
            <a:ext uri="{FF2B5EF4-FFF2-40B4-BE49-F238E27FC236}">
              <a16:creationId xmlns:a16="http://schemas.microsoft.com/office/drawing/2014/main" id="{DB246856-7DBB-4707-BCAD-18E5EA98C3B6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3" name="Rectangle 2674">
          <a:extLst>
            <a:ext uri="{FF2B5EF4-FFF2-40B4-BE49-F238E27FC236}">
              <a16:creationId xmlns:a16="http://schemas.microsoft.com/office/drawing/2014/main" id="{E0DDBDD2-3152-491F-AC71-C18513CC242A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4" name="Rectangle 2675">
          <a:extLst>
            <a:ext uri="{FF2B5EF4-FFF2-40B4-BE49-F238E27FC236}">
              <a16:creationId xmlns:a16="http://schemas.microsoft.com/office/drawing/2014/main" id="{184A7732-C06D-4277-9BAF-40F123C78D69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5" name="Rectangle 2676">
          <a:extLst>
            <a:ext uri="{FF2B5EF4-FFF2-40B4-BE49-F238E27FC236}">
              <a16:creationId xmlns:a16="http://schemas.microsoft.com/office/drawing/2014/main" id="{BBA3FB56-1723-46F7-899B-52D4DBFE8404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6" name="Rectangle 2677">
          <a:extLst>
            <a:ext uri="{FF2B5EF4-FFF2-40B4-BE49-F238E27FC236}">
              <a16:creationId xmlns:a16="http://schemas.microsoft.com/office/drawing/2014/main" id="{2554A56E-F46D-4158-A333-0EF9B9A7D4D2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7" name="Rectangle 2678">
          <a:extLst>
            <a:ext uri="{FF2B5EF4-FFF2-40B4-BE49-F238E27FC236}">
              <a16:creationId xmlns:a16="http://schemas.microsoft.com/office/drawing/2014/main" id="{65DB59C3-79AB-4F62-9B78-D4DAFFFBDB5E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8" name="Rectangle 2679">
          <a:extLst>
            <a:ext uri="{FF2B5EF4-FFF2-40B4-BE49-F238E27FC236}">
              <a16:creationId xmlns:a16="http://schemas.microsoft.com/office/drawing/2014/main" id="{013A47AA-E535-4970-A1A7-B25E7688D22D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29" name="Rectangle 2680">
          <a:extLst>
            <a:ext uri="{FF2B5EF4-FFF2-40B4-BE49-F238E27FC236}">
              <a16:creationId xmlns:a16="http://schemas.microsoft.com/office/drawing/2014/main" id="{0A6E7378-75F9-4A6A-AC44-E832FF9265F1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0" name="Rectangle 2681">
          <a:extLst>
            <a:ext uri="{FF2B5EF4-FFF2-40B4-BE49-F238E27FC236}">
              <a16:creationId xmlns:a16="http://schemas.microsoft.com/office/drawing/2014/main" id="{54AD18DB-25BA-41D0-8D79-9EA56F8084A4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1" name="Rectangle 2682">
          <a:extLst>
            <a:ext uri="{FF2B5EF4-FFF2-40B4-BE49-F238E27FC236}">
              <a16:creationId xmlns:a16="http://schemas.microsoft.com/office/drawing/2014/main" id="{C7F9225A-5E93-4F56-AE8D-31DA8C27325D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2" name="Rectangle 2683">
          <a:extLst>
            <a:ext uri="{FF2B5EF4-FFF2-40B4-BE49-F238E27FC236}">
              <a16:creationId xmlns:a16="http://schemas.microsoft.com/office/drawing/2014/main" id="{E15B57FF-99D0-40D7-8243-01CCF50719FA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3" name="Rectangle 2684">
          <a:extLst>
            <a:ext uri="{FF2B5EF4-FFF2-40B4-BE49-F238E27FC236}">
              <a16:creationId xmlns:a16="http://schemas.microsoft.com/office/drawing/2014/main" id="{162AA2E9-5A70-4247-991B-F732380D324E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4" name="Rectangle 2685">
          <a:extLst>
            <a:ext uri="{FF2B5EF4-FFF2-40B4-BE49-F238E27FC236}">
              <a16:creationId xmlns:a16="http://schemas.microsoft.com/office/drawing/2014/main" id="{9E10FB0F-0A93-452F-B32C-0A5B65C29D74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5" name="Rectangle 2686">
          <a:extLst>
            <a:ext uri="{FF2B5EF4-FFF2-40B4-BE49-F238E27FC236}">
              <a16:creationId xmlns:a16="http://schemas.microsoft.com/office/drawing/2014/main" id="{3097F117-0238-4D2A-9DEA-FB125D5A351D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6" name="Rectangle 2687">
          <a:extLst>
            <a:ext uri="{FF2B5EF4-FFF2-40B4-BE49-F238E27FC236}">
              <a16:creationId xmlns:a16="http://schemas.microsoft.com/office/drawing/2014/main" id="{6A5EB76F-9119-4F6C-A688-3727E8F25EA4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7" name="Rectangle 2688">
          <a:extLst>
            <a:ext uri="{FF2B5EF4-FFF2-40B4-BE49-F238E27FC236}">
              <a16:creationId xmlns:a16="http://schemas.microsoft.com/office/drawing/2014/main" id="{16867C16-282D-47B5-A0A4-E72F3FDACC61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8" name="Rectangle 2689">
          <a:extLst>
            <a:ext uri="{FF2B5EF4-FFF2-40B4-BE49-F238E27FC236}">
              <a16:creationId xmlns:a16="http://schemas.microsoft.com/office/drawing/2014/main" id="{96802189-7804-4D5E-B9CC-A9798D20E09C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9" name="Rectangle 2690">
          <a:extLst>
            <a:ext uri="{FF2B5EF4-FFF2-40B4-BE49-F238E27FC236}">
              <a16:creationId xmlns:a16="http://schemas.microsoft.com/office/drawing/2014/main" id="{788A737C-F0F2-4E2F-B586-9168DBFFA46A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0" name="Rectangle 2691">
          <a:extLst>
            <a:ext uri="{FF2B5EF4-FFF2-40B4-BE49-F238E27FC236}">
              <a16:creationId xmlns:a16="http://schemas.microsoft.com/office/drawing/2014/main" id="{15A34115-A9CF-4CCB-A665-D4E4AC3985E9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1" name="Rectangle 2692">
          <a:extLst>
            <a:ext uri="{FF2B5EF4-FFF2-40B4-BE49-F238E27FC236}">
              <a16:creationId xmlns:a16="http://schemas.microsoft.com/office/drawing/2014/main" id="{0358F0B1-7E57-4B84-A327-E8F6762F7259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2" name="Rectangle 2693">
          <a:extLst>
            <a:ext uri="{FF2B5EF4-FFF2-40B4-BE49-F238E27FC236}">
              <a16:creationId xmlns:a16="http://schemas.microsoft.com/office/drawing/2014/main" id="{776FF0C0-3086-4351-A4AA-F0356ED50175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3" name="Rectangle 2694">
          <a:extLst>
            <a:ext uri="{FF2B5EF4-FFF2-40B4-BE49-F238E27FC236}">
              <a16:creationId xmlns:a16="http://schemas.microsoft.com/office/drawing/2014/main" id="{1AA0DB52-756B-4060-8658-5995ED51E608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4" name="Rectangle 2695">
          <a:extLst>
            <a:ext uri="{FF2B5EF4-FFF2-40B4-BE49-F238E27FC236}">
              <a16:creationId xmlns:a16="http://schemas.microsoft.com/office/drawing/2014/main" id="{EB9EF03C-CB63-4C14-81C4-1B774B8FA203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5" name="Rectangle 2696">
          <a:extLst>
            <a:ext uri="{FF2B5EF4-FFF2-40B4-BE49-F238E27FC236}">
              <a16:creationId xmlns:a16="http://schemas.microsoft.com/office/drawing/2014/main" id="{FD4A8F4E-B3D0-49F9-9CEF-4746AF03E67E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6" name="Rectangle 2697">
          <a:extLst>
            <a:ext uri="{FF2B5EF4-FFF2-40B4-BE49-F238E27FC236}">
              <a16:creationId xmlns:a16="http://schemas.microsoft.com/office/drawing/2014/main" id="{426BB0E8-2831-4D31-AF80-0958EBF79AB3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7" name="Rectangle 2698">
          <a:extLst>
            <a:ext uri="{FF2B5EF4-FFF2-40B4-BE49-F238E27FC236}">
              <a16:creationId xmlns:a16="http://schemas.microsoft.com/office/drawing/2014/main" id="{734DBF1E-A348-4717-9FAC-4EB99AD2D550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8" name="Rectangle 2699">
          <a:extLst>
            <a:ext uri="{FF2B5EF4-FFF2-40B4-BE49-F238E27FC236}">
              <a16:creationId xmlns:a16="http://schemas.microsoft.com/office/drawing/2014/main" id="{28E485A1-25E5-4929-936B-8433722B787C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9" name="Rectangle 2700">
          <a:extLst>
            <a:ext uri="{FF2B5EF4-FFF2-40B4-BE49-F238E27FC236}">
              <a16:creationId xmlns:a16="http://schemas.microsoft.com/office/drawing/2014/main" id="{5F815B90-EC3A-4135-9996-69DDAE978F60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50" name="Rectangle 2701">
          <a:extLst>
            <a:ext uri="{FF2B5EF4-FFF2-40B4-BE49-F238E27FC236}">
              <a16:creationId xmlns:a16="http://schemas.microsoft.com/office/drawing/2014/main" id="{4F72C206-3AA1-4AB8-B442-1AFAAE0DA24D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1" name="Rectangle 2702">
          <a:extLst>
            <a:ext uri="{FF2B5EF4-FFF2-40B4-BE49-F238E27FC236}">
              <a16:creationId xmlns:a16="http://schemas.microsoft.com/office/drawing/2014/main" id="{EAE208E6-7FBD-4B18-A963-1636DC615C06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2" name="Rectangle 2703">
          <a:extLst>
            <a:ext uri="{FF2B5EF4-FFF2-40B4-BE49-F238E27FC236}">
              <a16:creationId xmlns:a16="http://schemas.microsoft.com/office/drawing/2014/main" id="{8E3B8C1E-3C2B-4D40-BB31-A3A12A62A0E3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3" name="Rectangle 2704">
          <a:extLst>
            <a:ext uri="{FF2B5EF4-FFF2-40B4-BE49-F238E27FC236}">
              <a16:creationId xmlns:a16="http://schemas.microsoft.com/office/drawing/2014/main" id="{4F5D02DF-9BF2-4AC2-986D-42E7899A899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4" name="Rectangle 2705">
          <a:extLst>
            <a:ext uri="{FF2B5EF4-FFF2-40B4-BE49-F238E27FC236}">
              <a16:creationId xmlns:a16="http://schemas.microsoft.com/office/drawing/2014/main" id="{16206203-8248-4993-9653-7092E2774AAF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5" name="Rectangle 2706">
          <a:extLst>
            <a:ext uri="{FF2B5EF4-FFF2-40B4-BE49-F238E27FC236}">
              <a16:creationId xmlns:a16="http://schemas.microsoft.com/office/drawing/2014/main" id="{1562A18C-4F3F-4000-A4E9-B5B83D97FEA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6" name="Rectangle 2707">
          <a:extLst>
            <a:ext uri="{FF2B5EF4-FFF2-40B4-BE49-F238E27FC236}">
              <a16:creationId xmlns:a16="http://schemas.microsoft.com/office/drawing/2014/main" id="{91CBCA23-708E-4B79-95B0-DC3C7CBBE2CE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7" name="Rectangle 2708">
          <a:extLst>
            <a:ext uri="{FF2B5EF4-FFF2-40B4-BE49-F238E27FC236}">
              <a16:creationId xmlns:a16="http://schemas.microsoft.com/office/drawing/2014/main" id="{A2C64062-237A-492F-989A-82C98EDFBC17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58" name="Rectangle 2709">
          <a:extLst>
            <a:ext uri="{FF2B5EF4-FFF2-40B4-BE49-F238E27FC236}">
              <a16:creationId xmlns:a16="http://schemas.microsoft.com/office/drawing/2014/main" id="{72D0C50D-2270-42AF-BF2B-502DAA969F08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9" name="Rectangle 2710">
          <a:extLst>
            <a:ext uri="{FF2B5EF4-FFF2-40B4-BE49-F238E27FC236}">
              <a16:creationId xmlns:a16="http://schemas.microsoft.com/office/drawing/2014/main" id="{A9A9E2DE-09C0-4D47-807F-A31B41FDC5A2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60" name="Rectangle 2711">
          <a:extLst>
            <a:ext uri="{FF2B5EF4-FFF2-40B4-BE49-F238E27FC236}">
              <a16:creationId xmlns:a16="http://schemas.microsoft.com/office/drawing/2014/main" id="{27D4FA54-25F0-4B56-89AD-29088A928575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1" name="Rectangle 2712">
          <a:extLst>
            <a:ext uri="{FF2B5EF4-FFF2-40B4-BE49-F238E27FC236}">
              <a16:creationId xmlns:a16="http://schemas.microsoft.com/office/drawing/2014/main" id="{4E72D9A7-C821-4858-A317-EAF6AE832842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62" name="Rectangle 2713">
          <a:extLst>
            <a:ext uri="{FF2B5EF4-FFF2-40B4-BE49-F238E27FC236}">
              <a16:creationId xmlns:a16="http://schemas.microsoft.com/office/drawing/2014/main" id="{CE4B7DBE-9350-4C8D-AFF3-8C9C53BC06A7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3" name="Rectangle 2714">
          <a:extLst>
            <a:ext uri="{FF2B5EF4-FFF2-40B4-BE49-F238E27FC236}">
              <a16:creationId xmlns:a16="http://schemas.microsoft.com/office/drawing/2014/main" id="{30F54103-072C-426B-BE14-7506CED3F67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4" name="Rectangle 2715">
          <a:extLst>
            <a:ext uri="{FF2B5EF4-FFF2-40B4-BE49-F238E27FC236}">
              <a16:creationId xmlns:a16="http://schemas.microsoft.com/office/drawing/2014/main" id="{2282D63B-BBDC-4526-86E5-484EEB01D3DA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5" name="Rectangle 2716">
          <a:extLst>
            <a:ext uri="{FF2B5EF4-FFF2-40B4-BE49-F238E27FC236}">
              <a16:creationId xmlns:a16="http://schemas.microsoft.com/office/drawing/2014/main" id="{E4C69C67-7AE7-45F1-9A91-897FDD17C037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6" name="Rectangle 2717">
          <a:extLst>
            <a:ext uri="{FF2B5EF4-FFF2-40B4-BE49-F238E27FC236}">
              <a16:creationId xmlns:a16="http://schemas.microsoft.com/office/drawing/2014/main" id="{5925887B-F1CB-495F-A7D2-C06EA9D6FD5C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7" name="Rectangle 2718">
          <a:extLst>
            <a:ext uri="{FF2B5EF4-FFF2-40B4-BE49-F238E27FC236}">
              <a16:creationId xmlns:a16="http://schemas.microsoft.com/office/drawing/2014/main" id="{6AEE4814-0E97-4319-94F0-FAE1717B2F9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8" name="Rectangle 2719">
          <a:extLst>
            <a:ext uri="{FF2B5EF4-FFF2-40B4-BE49-F238E27FC236}">
              <a16:creationId xmlns:a16="http://schemas.microsoft.com/office/drawing/2014/main" id="{8C5DE5E8-9A67-4F5E-8372-1D11EBF26E72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9" name="Rectangle 2720">
          <a:extLst>
            <a:ext uri="{FF2B5EF4-FFF2-40B4-BE49-F238E27FC236}">
              <a16:creationId xmlns:a16="http://schemas.microsoft.com/office/drawing/2014/main" id="{706F6268-1A78-4843-BF64-EDFE86AA903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0" name="Rectangle 2721">
          <a:extLst>
            <a:ext uri="{FF2B5EF4-FFF2-40B4-BE49-F238E27FC236}">
              <a16:creationId xmlns:a16="http://schemas.microsoft.com/office/drawing/2014/main" id="{66119722-83AC-4DD5-8232-5223CE4A7460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1" name="Rectangle 2722">
          <a:extLst>
            <a:ext uri="{FF2B5EF4-FFF2-40B4-BE49-F238E27FC236}">
              <a16:creationId xmlns:a16="http://schemas.microsoft.com/office/drawing/2014/main" id="{FE6AFB52-0730-4C90-A52B-F124F288A525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2" name="Rectangle 2723">
          <a:extLst>
            <a:ext uri="{FF2B5EF4-FFF2-40B4-BE49-F238E27FC236}">
              <a16:creationId xmlns:a16="http://schemas.microsoft.com/office/drawing/2014/main" id="{D1518A30-6CB3-4B30-B7F8-48836128CB9E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73" name="Rectangle 2724">
          <a:extLst>
            <a:ext uri="{FF2B5EF4-FFF2-40B4-BE49-F238E27FC236}">
              <a16:creationId xmlns:a16="http://schemas.microsoft.com/office/drawing/2014/main" id="{EE851E5D-73F6-47FB-8236-6CC89D4BB79F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4" name="Rectangle 2725">
          <a:extLst>
            <a:ext uri="{FF2B5EF4-FFF2-40B4-BE49-F238E27FC236}">
              <a16:creationId xmlns:a16="http://schemas.microsoft.com/office/drawing/2014/main" id="{8B9F4211-5761-43EF-B59D-DCC01AB3916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5" name="Rectangle 2726">
          <a:extLst>
            <a:ext uri="{FF2B5EF4-FFF2-40B4-BE49-F238E27FC236}">
              <a16:creationId xmlns:a16="http://schemas.microsoft.com/office/drawing/2014/main" id="{90C87FE1-A16A-46B5-ABAC-55544A6A6235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6" name="Rectangle 2727">
          <a:extLst>
            <a:ext uri="{FF2B5EF4-FFF2-40B4-BE49-F238E27FC236}">
              <a16:creationId xmlns:a16="http://schemas.microsoft.com/office/drawing/2014/main" id="{A1215DBA-6F59-481F-A8F5-6067F693C27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7" name="Rectangle 2728">
          <a:extLst>
            <a:ext uri="{FF2B5EF4-FFF2-40B4-BE49-F238E27FC236}">
              <a16:creationId xmlns:a16="http://schemas.microsoft.com/office/drawing/2014/main" id="{504DBB3B-33ED-4F27-ADD7-67681EF41C5D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8" name="Rectangle 2729">
          <a:extLst>
            <a:ext uri="{FF2B5EF4-FFF2-40B4-BE49-F238E27FC236}">
              <a16:creationId xmlns:a16="http://schemas.microsoft.com/office/drawing/2014/main" id="{3747C3FC-4B94-4AE9-A939-B9EC5735392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9" name="Rectangle 2730">
          <a:extLst>
            <a:ext uri="{FF2B5EF4-FFF2-40B4-BE49-F238E27FC236}">
              <a16:creationId xmlns:a16="http://schemas.microsoft.com/office/drawing/2014/main" id="{711B9E33-0F70-440C-9C6E-8D04E2538852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0" name="Rectangle 2731">
          <a:extLst>
            <a:ext uri="{FF2B5EF4-FFF2-40B4-BE49-F238E27FC236}">
              <a16:creationId xmlns:a16="http://schemas.microsoft.com/office/drawing/2014/main" id="{9240A81F-2FC4-468D-A2F6-CB427FEF8DD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1" name="Rectangle 2732">
          <a:extLst>
            <a:ext uri="{FF2B5EF4-FFF2-40B4-BE49-F238E27FC236}">
              <a16:creationId xmlns:a16="http://schemas.microsoft.com/office/drawing/2014/main" id="{AB47ABCC-250C-4F2B-8130-DD3823BE7790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2" name="Rectangle 2733">
          <a:extLst>
            <a:ext uri="{FF2B5EF4-FFF2-40B4-BE49-F238E27FC236}">
              <a16:creationId xmlns:a16="http://schemas.microsoft.com/office/drawing/2014/main" id="{1EB14164-F727-4AF5-AFCB-42188EB5B26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3" name="Rectangle 2734">
          <a:extLst>
            <a:ext uri="{FF2B5EF4-FFF2-40B4-BE49-F238E27FC236}">
              <a16:creationId xmlns:a16="http://schemas.microsoft.com/office/drawing/2014/main" id="{0B725AFB-A38C-4AE2-B29E-D33372A4BAAA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4" name="Rectangle 2735">
          <a:extLst>
            <a:ext uri="{FF2B5EF4-FFF2-40B4-BE49-F238E27FC236}">
              <a16:creationId xmlns:a16="http://schemas.microsoft.com/office/drawing/2014/main" id="{31F0D094-B6E6-4992-9FA8-AE41A4E53E0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5" name="Rectangle 2736">
          <a:extLst>
            <a:ext uri="{FF2B5EF4-FFF2-40B4-BE49-F238E27FC236}">
              <a16:creationId xmlns:a16="http://schemas.microsoft.com/office/drawing/2014/main" id="{0C1BB5C9-42F6-4AA8-B82B-D213C4D92466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6" name="Rectangle 2737">
          <a:extLst>
            <a:ext uri="{FF2B5EF4-FFF2-40B4-BE49-F238E27FC236}">
              <a16:creationId xmlns:a16="http://schemas.microsoft.com/office/drawing/2014/main" id="{5B3B11E6-ACFA-4E95-8534-36673665D5D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87" name="Rectangle 2738">
          <a:extLst>
            <a:ext uri="{FF2B5EF4-FFF2-40B4-BE49-F238E27FC236}">
              <a16:creationId xmlns:a16="http://schemas.microsoft.com/office/drawing/2014/main" id="{C208CCF2-6B70-4313-813C-B7C7EC371CAF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8" name="Rectangle 2739">
          <a:extLst>
            <a:ext uri="{FF2B5EF4-FFF2-40B4-BE49-F238E27FC236}">
              <a16:creationId xmlns:a16="http://schemas.microsoft.com/office/drawing/2014/main" id="{5CA8C123-A18C-466D-BB67-C7FC4A630CC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89" name="Rectangle 2740">
          <a:extLst>
            <a:ext uri="{FF2B5EF4-FFF2-40B4-BE49-F238E27FC236}">
              <a16:creationId xmlns:a16="http://schemas.microsoft.com/office/drawing/2014/main" id="{E7913B82-E86D-409C-85C4-FAA35ADB1BDD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0" name="Rectangle 2741">
          <a:extLst>
            <a:ext uri="{FF2B5EF4-FFF2-40B4-BE49-F238E27FC236}">
              <a16:creationId xmlns:a16="http://schemas.microsoft.com/office/drawing/2014/main" id="{3BD2E2B5-1B25-4F4B-9556-0E8507511AA7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91" name="Rectangle 2742">
          <a:extLst>
            <a:ext uri="{FF2B5EF4-FFF2-40B4-BE49-F238E27FC236}">
              <a16:creationId xmlns:a16="http://schemas.microsoft.com/office/drawing/2014/main" id="{C8B747B6-C3F2-495A-ABE5-66D232226EFF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2" name="Rectangle 2743">
          <a:extLst>
            <a:ext uri="{FF2B5EF4-FFF2-40B4-BE49-F238E27FC236}">
              <a16:creationId xmlns:a16="http://schemas.microsoft.com/office/drawing/2014/main" id="{9BC20473-1AC0-453A-9E38-E5319A3EBCB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3" name="Rectangle 2744">
          <a:extLst>
            <a:ext uri="{FF2B5EF4-FFF2-40B4-BE49-F238E27FC236}">
              <a16:creationId xmlns:a16="http://schemas.microsoft.com/office/drawing/2014/main" id="{45341A25-C563-4766-91A2-A140668AB608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4" name="Rectangle 2745">
          <a:extLst>
            <a:ext uri="{FF2B5EF4-FFF2-40B4-BE49-F238E27FC236}">
              <a16:creationId xmlns:a16="http://schemas.microsoft.com/office/drawing/2014/main" id="{D15E1546-50B3-4DEB-AF32-DA2EC25BC9B8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5" name="Rectangle 2746">
          <a:extLst>
            <a:ext uri="{FF2B5EF4-FFF2-40B4-BE49-F238E27FC236}">
              <a16:creationId xmlns:a16="http://schemas.microsoft.com/office/drawing/2014/main" id="{D5190FCF-D496-4815-A7CA-4985F6FA844E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96" name="Rectangle 2747">
          <a:extLst>
            <a:ext uri="{FF2B5EF4-FFF2-40B4-BE49-F238E27FC236}">
              <a16:creationId xmlns:a16="http://schemas.microsoft.com/office/drawing/2014/main" id="{A119CA6B-A1FD-4974-BB56-60725ADBAA86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7" name="Rectangle 2748">
          <a:extLst>
            <a:ext uri="{FF2B5EF4-FFF2-40B4-BE49-F238E27FC236}">
              <a16:creationId xmlns:a16="http://schemas.microsoft.com/office/drawing/2014/main" id="{8C6CF844-3089-4C22-A8A4-1061A002CBF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98" name="Rectangle 2749">
          <a:extLst>
            <a:ext uri="{FF2B5EF4-FFF2-40B4-BE49-F238E27FC236}">
              <a16:creationId xmlns:a16="http://schemas.microsoft.com/office/drawing/2014/main" id="{01ABF5F3-AAF2-4F36-A75E-9A890B20C9C6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9" name="Rectangle 2750">
          <a:extLst>
            <a:ext uri="{FF2B5EF4-FFF2-40B4-BE49-F238E27FC236}">
              <a16:creationId xmlns:a16="http://schemas.microsoft.com/office/drawing/2014/main" id="{8B6B545C-D7A7-45BD-8688-2F0B059D8ED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00" name="Rectangle 2751">
          <a:extLst>
            <a:ext uri="{FF2B5EF4-FFF2-40B4-BE49-F238E27FC236}">
              <a16:creationId xmlns:a16="http://schemas.microsoft.com/office/drawing/2014/main" id="{41049479-71E8-4218-82A3-3C592E68BF8F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1" name="Rectangle 2752">
          <a:extLst>
            <a:ext uri="{FF2B5EF4-FFF2-40B4-BE49-F238E27FC236}">
              <a16:creationId xmlns:a16="http://schemas.microsoft.com/office/drawing/2014/main" id="{0A450DBB-333E-4E25-A4C9-639D9DFF7545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02" name="Rectangle 2753">
          <a:extLst>
            <a:ext uri="{FF2B5EF4-FFF2-40B4-BE49-F238E27FC236}">
              <a16:creationId xmlns:a16="http://schemas.microsoft.com/office/drawing/2014/main" id="{E1C42BDA-ED13-42E6-A4EE-31E89F62B47E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3" name="Rectangle 2754">
          <a:extLst>
            <a:ext uri="{FF2B5EF4-FFF2-40B4-BE49-F238E27FC236}">
              <a16:creationId xmlns:a16="http://schemas.microsoft.com/office/drawing/2014/main" id="{5855F8BE-0A59-434B-AEA0-4D5226A0500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4" name="Rectangle 2755">
          <a:extLst>
            <a:ext uri="{FF2B5EF4-FFF2-40B4-BE49-F238E27FC236}">
              <a16:creationId xmlns:a16="http://schemas.microsoft.com/office/drawing/2014/main" id="{E875E3C2-198B-49EE-8EEE-9885B31BEBFB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5" name="Rectangle 2756">
          <a:extLst>
            <a:ext uri="{FF2B5EF4-FFF2-40B4-BE49-F238E27FC236}">
              <a16:creationId xmlns:a16="http://schemas.microsoft.com/office/drawing/2014/main" id="{CFC7CDCF-EA8E-4C82-A130-6ADC9B7716F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6" name="Rectangle 2757">
          <a:extLst>
            <a:ext uri="{FF2B5EF4-FFF2-40B4-BE49-F238E27FC236}">
              <a16:creationId xmlns:a16="http://schemas.microsoft.com/office/drawing/2014/main" id="{6F62DC3E-1CED-4F4D-9927-69FE376AAC68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7" name="Rectangle 2758">
          <a:extLst>
            <a:ext uri="{FF2B5EF4-FFF2-40B4-BE49-F238E27FC236}">
              <a16:creationId xmlns:a16="http://schemas.microsoft.com/office/drawing/2014/main" id="{D2A67653-04AB-46B6-9FDF-D3888F596A6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8" name="Rectangle 2759">
          <a:extLst>
            <a:ext uri="{FF2B5EF4-FFF2-40B4-BE49-F238E27FC236}">
              <a16:creationId xmlns:a16="http://schemas.microsoft.com/office/drawing/2014/main" id="{52898BF0-F20D-4F16-8A24-30E3C618D3B6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9" name="Rectangle 2760">
          <a:extLst>
            <a:ext uri="{FF2B5EF4-FFF2-40B4-BE49-F238E27FC236}">
              <a16:creationId xmlns:a16="http://schemas.microsoft.com/office/drawing/2014/main" id="{CC155A06-D5E3-431C-88CF-61AA6AC1720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0" name="Rectangle 2761">
          <a:extLst>
            <a:ext uri="{FF2B5EF4-FFF2-40B4-BE49-F238E27FC236}">
              <a16:creationId xmlns:a16="http://schemas.microsoft.com/office/drawing/2014/main" id="{9041B3C3-2FF3-4DF7-80AD-8C75F69D52B4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1" name="Rectangle 2762">
          <a:extLst>
            <a:ext uri="{FF2B5EF4-FFF2-40B4-BE49-F238E27FC236}">
              <a16:creationId xmlns:a16="http://schemas.microsoft.com/office/drawing/2014/main" id="{B378E476-B143-4621-87E0-34F07E06693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2" name="Rectangle 2763">
          <a:extLst>
            <a:ext uri="{FF2B5EF4-FFF2-40B4-BE49-F238E27FC236}">
              <a16:creationId xmlns:a16="http://schemas.microsoft.com/office/drawing/2014/main" id="{DDDADC63-C0B3-433F-8611-0CFB09B93AF1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3" name="Rectangle 2764">
          <a:extLst>
            <a:ext uri="{FF2B5EF4-FFF2-40B4-BE49-F238E27FC236}">
              <a16:creationId xmlns:a16="http://schemas.microsoft.com/office/drawing/2014/main" id="{962454F2-0568-40BD-AC0E-51D158AEBDF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4" name="Rectangle 2765">
          <a:extLst>
            <a:ext uri="{FF2B5EF4-FFF2-40B4-BE49-F238E27FC236}">
              <a16:creationId xmlns:a16="http://schemas.microsoft.com/office/drawing/2014/main" id="{D715682F-826E-4040-A936-6721BBB4B6F8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5" name="Rectangle 2766">
          <a:extLst>
            <a:ext uri="{FF2B5EF4-FFF2-40B4-BE49-F238E27FC236}">
              <a16:creationId xmlns:a16="http://schemas.microsoft.com/office/drawing/2014/main" id="{4BAC7542-4F1C-4D35-8BDA-39ECD9864DFE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6" name="Rectangle 2767">
          <a:extLst>
            <a:ext uri="{FF2B5EF4-FFF2-40B4-BE49-F238E27FC236}">
              <a16:creationId xmlns:a16="http://schemas.microsoft.com/office/drawing/2014/main" id="{B3A22229-E984-4C45-92DC-52F094791E03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7" name="Rectangle 2768">
          <a:extLst>
            <a:ext uri="{FF2B5EF4-FFF2-40B4-BE49-F238E27FC236}">
              <a16:creationId xmlns:a16="http://schemas.microsoft.com/office/drawing/2014/main" id="{585739BD-AD41-4576-B090-CEFE4D5F20F3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8" name="Rectangle 2769">
          <a:extLst>
            <a:ext uri="{FF2B5EF4-FFF2-40B4-BE49-F238E27FC236}">
              <a16:creationId xmlns:a16="http://schemas.microsoft.com/office/drawing/2014/main" id="{D24E8938-8701-46D9-A335-2F9277759B58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519" name="Rectangle 2770">
          <a:extLst>
            <a:ext uri="{FF2B5EF4-FFF2-40B4-BE49-F238E27FC236}">
              <a16:creationId xmlns:a16="http://schemas.microsoft.com/office/drawing/2014/main" id="{C097164D-66D9-4A85-A656-D8A4B0781CA5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0" name="Rectangle 2771">
          <a:extLst>
            <a:ext uri="{FF2B5EF4-FFF2-40B4-BE49-F238E27FC236}">
              <a16:creationId xmlns:a16="http://schemas.microsoft.com/office/drawing/2014/main" id="{246FC765-803F-41F6-82E3-A7EB07CA146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1" name="Rectangle 2772">
          <a:extLst>
            <a:ext uri="{FF2B5EF4-FFF2-40B4-BE49-F238E27FC236}">
              <a16:creationId xmlns:a16="http://schemas.microsoft.com/office/drawing/2014/main" id="{186D70B2-4363-40DC-AD0D-F3FD80DB2FD1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2" name="Rectangle 2773">
          <a:extLst>
            <a:ext uri="{FF2B5EF4-FFF2-40B4-BE49-F238E27FC236}">
              <a16:creationId xmlns:a16="http://schemas.microsoft.com/office/drawing/2014/main" id="{76E9A10D-3146-43C4-AA0A-95BD27068AF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3" name="Rectangle 2774">
          <a:extLst>
            <a:ext uri="{FF2B5EF4-FFF2-40B4-BE49-F238E27FC236}">
              <a16:creationId xmlns:a16="http://schemas.microsoft.com/office/drawing/2014/main" id="{D81B7171-F212-4F28-ABE6-9470715058B1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4" name="Rectangle 2775">
          <a:extLst>
            <a:ext uri="{FF2B5EF4-FFF2-40B4-BE49-F238E27FC236}">
              <a16:creationId xmlns:a16="http://schemas.microsoft.com/office/drawing/2014/main" id="{E10D3CD1-40C6-4305-A983-1A5993F7768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5" name="Rectangle 2776">
          <a:extLst>
            <a:ext uri="{FF2B5EF4-FFF2-40B4-BE49-F238E27FC236}">
              <a16:creationId xmlns:a16="http://schemas.microsoft.com/office/drawing/2014/main" id="{937D64BD-64EB-44A4-BBC5-1E0C37DB4BBD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6" name="Rectangle 2777">
          <a:extLst>
            <a:ext uri="{FF2B5EF4-FFF2-40B4-BE49-F238E27FC236}">
              <a16:creationId xmlns:a16="http://schemas.microsoft.com/office/drawing/2014/main" id="{F620CD8B-3587-4224-992D-D5AAF47DD97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27" name="Rectangle 2778">
          <a:extLst>
            <a:ext uri="{FF2B5EF4-FFF2-40B4-BE49-F238E27FC236}">
              <a16:creationId xmlns:a16="http://schemas.microsoft.com/office/drawing/2014/main" id="{DCC24E53-E815-497A-B4D2-FC5076A728D8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8" name="Rectangle 2779">
          <a:extLst>
            <a:ext uri="{FF2B5EF4-FFF2-40B4-BE49-F238E27FC236}">
              <a16:creationId xmlns:a16="http://schemas.microsoft.com/office/drawing/2014/main" id="{182F3531-8BDB-4089-964B-C3C88F79129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29" name="Rectangle 2780">
          <a:extLst>
            <a:ext uri="{FF2B5EF4-FFF2-40B4-BE49-F238E27FC236}">
              <a16:creationId xmlns:a16="http://schemas.microsoft.com/office/drawing/2014/main" id="{CF550031-C93B-4C5E-AF47-855705C6602B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0" name="Rectangle 2781">
          <a:extLst>
            <a:ext uri="{FF2B5EF4-FFF2-40B4-BE49-F238E27FC236}">
              <a16:creationId xmlns:a16="http://schemas.microsoft.com/office/drawing/2014/main" id="{C4454A59-65D8-4A32-B68B-F4BB1F21F6E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31" name="Rectangle 2782">
          <a:extLst>
            <a:ext uri="{FF2B5EF4-FFF2-40B4-BE49-F238E27FC236}">
              <a16:creationId xmlns:a16="http://schemas.microsoft.com/office/drawing/2014/main" id="{572B6688-3A3D-464D-A976-04AB458F6B35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2" name="Rectangle 2783">
          <a:extLst>
            <a:ext uri="{FF2B5EF4-FFF2-40B4-BE49-F238E27FC236}">
              <a16:creationId xmlns:a16="http://schemas.microsoft.com/office/drawing/2014/main" id="{F8CBF351-6DA1-4DBC-B822-9F1A5AFEB82F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3" name="Rectangle 2784">
          <a:extLst>
            <a:ext uri="{FF2B5EF4-FFF2-40B4-BE49-F238E27FC236}">
              <a16:creationId xmlns:a16="http://schemas.microsoft.com/office/drawing/2014/main" id="{CF09FC64-BA59-436D-8222-DD99DFEECC62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4" name="Rectangle 2785">
          <a:extLst>
            <a:ext uri="{FF2B5EF4-FFF2-40B4-BE49-F238E27FC236}">
              <a16:creationId xmlns:a16="http://schemas.microsoft.com/office/drawing/2014/main" id="{5FBCB612-93DD-4972-A54B-06B4EFE38F8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5" name="Rectangle 2786">
          <a:extLst>
            <a:ext uri="{FF2B5EF4-FFF2-40B4-BE49-F238E27FC236}">
              <a16:creationId xmlns:a16="http://schemas.microsoft.com/office/drawing/2014/main" id="{035E17FD-B48A-47B0-9BF4-32D86C8CAE82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6" name="Rectangle 2787">
          <a:extLst>
            <a:ext uri="{FF2B5EF4-FFF2-40B4-BE49-F238E27FC236}">
              <a16:creationId xmlns:a16="http://schemas.microsoft.com/office/drawing/2014/main" id="{194DFDE9-2BD7-474A-8308-A80100CF9ED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7" name="Rectangle 2788">
          <a:extLst>
            <a:ext uri="{FF2B5EF4-FFF2-40B4-BE49-F238E27FC236}">
              <a16:creationId xmlns:a16="http://schemas.microsoft.com/office/drawing/2014/main" id="{A4DF01D8-462E-488D-9875-4F79C32D8C79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8" name="Rectangle 2789">
          <a:extLst>
            <a:ext uri="{FF2B5EF4-FFF2-40B4-BE49-F238E27FC236}">
              <a16:creationId xmlns:a16="http://schemas.microsoft.com/office/drawing/2014/main" id="{26DE73FF-440D-469E-B44F-01023EF24D5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39" name="Rectangle 2790">
          <a:extLst>
            <a:ext uri="{FF2B5EF4-FFF2-40B4-BE49-F238E27FC236}">
              <a16:creationId xmlns:a16="http://schemas.microsoft.com/office/drawing/2014/main" id="{5B00F2C5-DA7A-4470-A348-4A6E1BAF13A3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40" name="Rectangle 2791">
          <a:extLst>
            <a:ext uri="{FF2B5EF4-FFF2-40B4-BE49-F238E27FC236}">
              <a16:creationId xmlns:a16="http://schemas.microsoft.com/office/drawing/2014/main" id="{4745D257-CA3C-49EE-8FA2-500B149B2898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41" name="Rectangle 2792">
          <a:extLst>
            <a:ext uri="{FF2B5EF4-FFF2-40B4-BE49-F238E27FC236}">
              <a16:creationId xmlns:a16="http://schemas.microsoft.com/office/drawing/2014/main" id="{DDF8E01B-BEF9-4015-BED0-6B5DF147AB9D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2" name="Rectangle 2793">
          <a:extLst>
            <a:ext uri="{FF2B5EF4-FFF2-40B4-BE49-F238E27FC236}">
              <a16:creationId xmlns:a16="http://schemas.microsoft.com/office/drawing/2014/main" id="{78CD908F-2825-479A-B53A-13C6D8DBE8B3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3" name="Rectangle 2794">
          <a:extLst>
            <a:ext uri="{FF2B5EF4-FFF2-40B4-BE49-F238E27FC236}">
              <a16:creationId xmlns:a16="http://schemas.microsoft.com/office/drawing/2014/main" id="{14B109C3-C153-4E27-AE90-C4987E1E8D15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4" name="Rectangle 2795">
          <a:extLst>
            <a:ext uri="{FF2B5EF4-FFF2-40B4-BE49-F238E27FC236}">
              <a16:creationId xmlns:a16="http://schemas.microsoft.com/office/drawing/2014/main" id="{292EF9FD-48F6-4F0C-9646-3785B21ADCF7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5" name="Rectangle 2796">
          <a:extLst>
            <a:ext uri="{FF2B5EF4-FFF2-40B4-BE49-F238E27FC236}">
              <a16:creationId xmlns:a16="http://schemas.microsoft.com/office/drawing/2014/main" id="{EA8236D8-4ED6-4CEE-A448-3AAC1C209C37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6" name="Rectangle 2797">
          <a:extLst>
            <a:ext uri="{FF2B5EF4-FFF2-40B4-BE49-F238E27FC236}">
              <a16:creationId xmlns:a16="http://schemas.microsoft.com/office/drawing/2014/main" id="{AD9B4601-DB94-4E00-A82E-A9530F59B724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7" name="Rectangle 2798">
          <a:extLst>
            <a:ext uri="{FF2B5EF4-FFF2-40B4-BE49-F238E27FC236}">
              <a16:creationId xmlns:a16="http://schemas.microsoft.com/office/drawing/2014/main" id="{D23990A5-7D0E-4061-A954-8475B8D0D133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48" name="Rectangle 2799">
          <a:extLst>
            <a:ext uri="{FF2B5EF4-FFF2-40B4-BE49-F238E27FC236}">
              <a16:creationId xmlns:a16="http://schemas.microsoft.com/office/drawing/2014/main" id="{D0F0E53C-E89F-492E-A2E7-910DAE62CD0E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49" name="Rectangle 2800">
          <a:extLst>
            <a:ext uri="{FF2B5EF4-FFF2-40B4-BE49-F238E27FC236}">
              <a16:creationId xmlns:a16="http://schemas.microsoft.com/office/drawing/2014/main" id="{A847FD7A-9187-4276-87E1-7F7457FAFF98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0" name="Rectangle 2801">
          <a:extLst>
            <a:ext uri="{FF2B5EF4-FFF2-40B4-BE49-F238E27FC236}">
              <a16:creationId xmlns:a16="http://schemas.microsoft.com/office/drawing/2014/main" id="{961EB257-5D56-406D-99E0-5240477A650A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1" name="Rectangle 2802">
          <a:extLst>
            <a:ext uri="{FF2B5EF4-FFF2-40B4-BE49-F238E27FC236}">
              <a16:creationId xmlns:a16="http://schemas.microsoft.com/office/drawing/2014/main" id="{463C53EE-6F69-497B-B32F-BFCCDC8EA668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2" name="Rectangle 2803">
          <a:extLst>
            <a:ext uri="{FF2B5EF4-FFF2-40B4-BE49-F238E27FC236}">
              <a16:creationId xmlns:a16="http://schemas.microsoft.com/office/drawing/2014/main" id="{A883A82F-2B2E-4929-A3B1-23F7011CE8F5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3" name="Rectangle 2804">
          <a:extLst>
            <a:ext uri="{FF2B5EF4-FFF2-40B4-BE49-F238E27FC236}">
              <a16:creationId xmlns:a16="http://schemas.microsoft.com/office/drawing/2014/main" id="{E817103E-C83F-43FD-BBAF-FCBF2039123A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4" name="Rectangle 2805">
          <a:extLst>
            <a:ext uri="{FF2B5EF4-FFF2-40B4-BE49-F238E27FC236}">
              <a16:creationId xmlns:a16="http://schemas.microsoft.com/office/drawing/2014/main" id="{08687FE7-4D06-40D4-9907-0658A1FC4E08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5" name="Rectangle 2806">
          <a:extLst>
            <a:ext uri="{FF2B5EF4-FFF2-40B4-BE49-F238E27FC236}">
              <a16:creationId xmlns:a16="http://schemas.microsoft.com/office/drawing/2014/main" id="{F975BFF2-72A3-413B-A847-E7B3E0A88805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6" name="Rectangle 2807">
          <a:extLst>
            <a:ext uri="{FF2B5EF4-FFF2-40B4-BE49-F238E27FC236}">
              <a16:creationId xmlns:a16="http://schemas.microsoft.com/office/drawing/2014/main" id="{5FF02674-4439-4A01-BD93-A9D85B62484D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7" name="Rectangle 2808">
          <a:extLst>
            <a:ext uri="{FF2B5EF4-FFF2-40B4-BE49-F238E27FC236}">
              <a16:creationId xmlns:a16="http://schemas.microsoft.com/office/drawing/2014/main" id="{2BFB398B-744B-44EA-8FAB-270A8DB67709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8" name="Rectangle 2809">
          <a:extLst>
            <a:ext uri="{FF2B5EF4-FFF2-40B4-BE49-F238E27FC236}">
              <a16:creationId xmlns:a16="http://schemas.microsoft.com/office/drawing/2014/main" id="{48F7B779-CAD7-4A06-BA4A-793DE3E055DF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9" name="Rectangle 2810">
          <a:extLst>
            <a:ext uri="{FF2B5EF4-FFF2-40B4-BE49-F238E27FC236}">
              <a16:creationId xmlns:a16="http://schemas.microsoft.com/office/drawing/2014/main" id="{4479B3BB-8890-42D7-A929-3AB86AA30F92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0" name="Rectangle 2811">
          <a:extLst>
            <a:ext uri="{FF2B5EF4-FFF2-40B4-BE49-F238E27FC236}">
              <a16:creationId xmlns:a16="http://schemas.microsoft.com/office/drawing/2014/main" id="{986068BF-CF01-4A1E-8E47-0A36A7657187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1" name="Rectangle 2812">
          <a:extLst>
            <a:ext uri="{FF2B5EF4-FFF2-40B4-BE49-F238E27FC236}">
              <a16:creationId xmlns:a16="http://schemas.microsoft.com/office/drawing/2014/main" id="{23AD3441-3F7D-4B63-A044-C61EBD22DA7E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2" name="Rectangle 2813">
          <a:extLst>
            <a:ext uri="{FF2B5EF4-FFF2-40B4-BE49-F238E27FC236}">
              <a16:creationId xmlns:a16="http://schemas.microsoft.com/office/drawing/2014/main" id="{6D14D031-BCB9-4EA7-BBE4-C5648876F0AE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3" name="Rectangle 2814">
          <a:extLst>
            <a:ext uri="{FF2B5EF4-FFF2-40B4-BE49-F238E27FC236}">
              <a16:creationId xmlns:a16="http://schemas.microsoft.com/office/drawing/2014/main" id="{29D41A07-7871-4DBE-90EC-E377C750ADC3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4" name="Rectangle 2815">
          <a:extLst>
            <a:ext uri="{FF2B5EF4-FFF2-40B4-BE49-F238E27FC236}">
              <a16:creationId xmlns:a16="http://schemas.microsoft.com/office/drawing/2014/main" id="{1F4A935F-ACD9-4827-84D7-3B4021333B0A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5" name="Rectangle 2816">
          <a:extLst>
            <a:ext uri="{FF2B5EF4-FFF2-40B4-BE49-F238E27FC236}">
              <a16:creationId xmlns:a16="http://schemas.microsoft.com/office/drawing/2014/main" id="{2007A0A2-B649-426A-BF47-EB9E3278C39A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6" name="Rectangle 2817">
          <a:extLst>
            <a:ext uri="{FF2B5EF4-FFF2-40B4-BE49-F238E27FC236}">
              <a16:creationId xmlns:a16="http://schemas.microsoft.com/office/drawing/2014/main" id="{C0B1F8E5-E579-4185-8D94-1C4E0592923F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7" name="Rectangle 2818">
          <a:extLst>
            <a:ext uri="{FF2B5EF4-FFF2-40B4-BE49-F238E27FC236}">
              <a16:creationId xmlns:a16="http://schemas.microsoft.com/office/drawing/2014/main" id="{4EA81497-B5F9-4856-A9E6-E824747AEB80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8" name="Rectangle 2819">
          <a:extLst>
            <a:ext uri="{FF2B5EF4-FFF2-40B4-BE49-F238E27FC236}">
              <a16:creationId xmlns:a16="http://schemas.microsoft.com/office/drawing/2014/main" id="{610C7361-0159-4790-81D0-016194845141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9" name="Rectangle 2820">
          <a:extLst>
            <a:ext uri="{FF2B5EF4-FFF2-40B4-BE49-F238E27FC236}">
              <a16:creationId xmlns:a16="http://schemas.microsoft.com/office/drawing/2014/main" id="{C7AA54D8-DD73-4D98-9949-806B9E4051F9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70" name="Rectangle 2821">
          <a:extLst>
            <a:ext uri="{FF2B5EF4-FFF2-40B4-BE49-F238E27FC236}">
              <a16:creationId xmlns:a16="http://schemas.microsoft.com/office/drawing/2014/main" id="{4D363495-0470-4E59-B156-47D9581DD00D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71" name="Rectangle 2822">
          <a:extLst>
            <a:ext uri="{FF2B5EF4-FFF2-40B4-BE49-F238E27FC236}">
              <a16:creationId xmlns:a16="http://schemas.microsoft.com/office/drawing/2014/main" id="{8EC0B02D-7BBC-492E-8A61-882B63633EF6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2" name="Rectangle 2823">
          <a:extLst>
            <a:ext uri="{FF2B5EF4-FFF2-40B4-BE49-F238E27FC236}">
              <a16:creationId xmlns:a16="http://schemas.microsoft.com/office/drawing/2014/main" id="{5279ED8E-58C4-4B11-A2A9-D674ACC8CEFB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3" name="Rectangle 2824">
          <a:extLst>
            <a:ext uri="{FF2B5EF4-FFF2-40B4-BE49-F238E27FC236}">
              <a16:creationId xmlns:a16="http://schemas.microsoft.com/office/drawing/2014/main" id="{716F9563-6CA0-4043-909C-1257AC78DE6A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4" name="Rectangle 2825">
          <a:extLst>
            <a:ext uri="{FF2B5EF4-FFF2-40B4-BE49-F238E27FC236}">
              <a16:creationId xmlns:a16="http://schemas.microsoft.com/office/drawing/2014/main" id="{45493B14-FFC8-40F4-BB09-C010F3EF3972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5" name="Rectangle 2826">
          <a:extLst>
            <a:ext uri="{FF2B5EF4-FFF2-40B4-BE49-F238E27FC236}">
              <a16:creationId xmlns:a16="http://schemas.microsoft.com/office/drawing/2014/main" id="{E3262817-CDFA-4BB2-9074-88B43F2FD64A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6" name="Rectangle 2827">
          <a:extLst>
            <a:ext uri="{FF2B5EF4-FFF2-40B4-BE49-F238E27FC236}">
              <a16:creationId xmlns:a16="http://schemas.microsoft.com/office/drawing/2014/main" id="{009C3AE0-DB81-4C33-9B26-754523CB8ACF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7" name="Rectangle 2828">
          <a:extLst>
            <a:ext uri="{FF2B5EF4-FFF2-40B4-BE49-F238E27FC236}">
              <a16:creationId xmlns:a16="http://schemas.microsoft.com/office/drawing/2014/main" id="{F63A2946-A5EF-4EA4-8D46-F463D2EF67A6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78" name="Rectangle 2829">
          <a:extLst>
            <a:ext uri="{FF2B5EF4-FFF2-40B4-BE49-F238E27FC236}">
              <a16:creationId xmlns:a16="http://schemas.microsoft.com/office/drawing/2014/main" id="{C4542F2A-69F0-4FFA-9512-FDA489CF339D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79" name="Rectangle 2830">
          <a:extLst>
            <a:ext uri="{FF2B5EF4-FFF2-40B4-BE49-F238E27FC236}">
              <a16:creationId xmlns:a16="http://schemas.microsoft.com/office/drawing/2014/main" id="{F4A74DA2-629D-4F47-98DA-2CA55253BD32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0" name="Rectangle 2831">
          <a:extLst>
            <a:ext uri="{FF2B5EF4-FFF2-40B4-BE49-F238E27FC236}">
              <a16:creationId xmlns:a16="http://schemas.microsoft.com/office/drawing/2014/main" id="{0E51BCDD-AFF9-4355-835F-8FC6B81CA724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1" name="Rectangle 2832">
          <a:extLst>
            <a:ext uri="{FF2B5EF4-FFF2-40B4-BE49-F238E27FC236}">
              <a16:creationId xmlns:a16="http://schemas.microsoft.com/office/drawing/2014/main" id="{893C3174-20BE-4C45-907B-F6C68747002E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2" name="Rectangle 2833">
          <a:extLst>
            <a:ext uri="{FF2B5EF4-FFF2-40B4-BE49-F238E27FC236}">
              <a16:creationId xmlns:a16="http://schemas.microsoft.com/office/drawing/2014/main" id="{3338221D-9DC2-45DA-887B-A109CE620479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3" name="Rectangle 2834">
          <a:extLst>
            <a:ext uri="{FF2B5EF4-FFF2-40B4-BE49-F238E27FC236}">
              <a16:creationId xmlns:a16="http://schemas.microsoft.com/office/drawing/2014/main" id="{F459235D-11B5-4ED1-ACE8-10F8EF86A7A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4" name="Rectangle 2835">
          <a:extLst>
            <a:ext uri="{FF2B5EF4-FFF2-40B4-BE49-F238E27FC236}">
              <a16:creationId xmlns:a16="http://schemas.microsoft.com/office/drawing/2014/main" id="{AA4BB08C-4E83-4B74-8137-DE98C4B1393C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5" name="Rectangle 2836">
          <a:extLst>
            <a:ext uri="{FF2B5EF4-FFF2-40B4-BE49-F238E27FC236}">
              <a16:creationId xmlns:a16="http://schemas.microsoft.com/office/drawing/2014/main" id="{9A3B04E7-52A6-47B8-A83D-6065F6B4CF7F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6" name="Rectangle 2837">
          <a:extLst>
            <a:ext uri="{FF2B5EF4-FFF2-40B4-BE49-F238E27FC236}">
              <a16:creationId xmlns:a16="http://schemas.microsoft.com/office/drawing/2014/main" id="{5F5F1E77-5941-411E-B4CF-54BE3C76CF56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7" name="Rectangle 2838">
          <a:extLst>
            <a:ext uri="{FF2B5EF4-FFF2-40B4-BE49-F238E27FC236}">
              <a16:creationId xmlns:a16="http://schemas.microsoft.com/office/drawing/2014/main" id="{23D447FC-A319-4F8F-9685-D3756664D5CC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8" name="Rectangle 2839">
          <a:extLst>
            <a:ext uri="{FF2B5EF4-FFF2-40B4-BE49-F238E27FC236}">
              <a16:creationId xmlns:a16="http://schemas.microsoft.com/office/drawing/2014/main" id="{7CFB1DD6-47BE-4CA4-A11B-BD786F36E178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9" name="Rectangle 2840">
          <a:extLst>
            <a:ext uri="{FF2B5EF4-FFF2-40B4-BE49-F238E27FC236}">
              <a16:creationId xmlns:a16="http://schemas.microsoft.com/office/drawing/2014/main" id="{CAD56756-7BDB-4D5A-8D5A-EA4B47EE20DD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0" name="Rectangle 2841">
          <a:extLst>
            <a:ext uri="{FF2B5EF4-FFF2-40B4-BE49-F238E27FC236}">
              <a16:creationId xmlns:a16="http://schemas.microsoft.com/office/drawing/2014/main" id="{6B61A4B7-B13B-4F18-8E19-11092AF65CC6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1" name="Rectangle 2842">
          <a:extLst>
            <a:ext uri="{FF2B5EF4-FFF2-40B4-BE49-F238E27FC236}">
              <a16:creationId xmlns:a16="http://schemas.microsoft.com/office/drawing/2014/main" id="{4B1DFCF0-A175-4996-B191-46B05CB36222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2" name="Rectangle 2843">
          <a:extLst>
            <a:ext uri="{FF2B5EF4-FFF2-40B4-BE49-F238E27FC236}">
              <a16:creationId xmlns:a16="http://schemas.microsoft.com/office/drawing/2014/main" id="{88AFA343-8CA6-4CBF-95C9-D1F9734B8BBE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3" name="Rectangle 2844">
          <a:extLst>
            <a:ext uri="{FF2B5EF4-FFF2-40B4-BE49-F238E27FC236}">
              <a16:creationId xmlns:a16="http://schemas.microsoft.com/office/drawing/2014/main" id="{DE71A4FF-FDA8-4DB9-9D26-500076D821C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4" name="Rectangle 2845">
          <a:extLst>
            <a:ext uri="{FF2B5EF4-FFF2-40B4-BE49-F238E27FC236}">
              <a16:creationId xmlns:a16="http://schemas.microsoft.com/office/drawing/2014/main" id="{7CFA4573-0C30-4B4D-8C69-266994E7AFF4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5" name="Rectangle 2846">
          <a:extLst>
            <a:ext uri="{FF2B5EF4-FFF2-40B4-BE49-F238E27FC236}">
              <a16:creationId xmlns:a16="http://schemas.microsoft.com/office/drawing/2014/main" id="{C36CB500-B625-4857-8DFD-2545D1EC0033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6" name="Rectangle 2847">
          <a:extLst>
            <a:ext uri="{FF2B5EF4-FFF2-40B4-BE49-F238E27FC236}">
              <a16:creationId xmlns:a16="http://schemas.microsoft.com/office/drawing/2014/main" id="{1AA41FD3-43ED-4EBC-A4C4-21699D5BC009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7" name="Rectangle 2848">
          <a:extLst>
            <a:ext uri="{FF2B5EF4-FFF2-40B4-BE49-F238E27FC236}">
              <a16:creationId xmlns:a16="http://schemas.microsoft.com/office/drawing/2014/main" id="{07C9F65D-4856-4669-8E98-767055A386C2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8" name="Rectangle 2849">
          <a:extLst>
            <a:ext uri="{FF2B5EF4-FFF2-40B4-BE49-F238E27FC236}">
              <a16:creationId xmlns:a16="http://schemas.microsoft.com/office/drawing/2014/main" id="{3190A108-E12E-4DE6-A7E7-393DE56AF8CD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9" name="Rectangle 2850">
          <a:extLst>
            <a:ext uri="{FF2B5EF4-FFF2-40B4-BE49-F238E27FC236}">
              <a16:creationId xmlns:a16="http://schemas.microsoft.com/office/drawing/2014/main" id="{024C5A10-3585-4F62-9845-5904B5661890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0" name="Rectangle 2851">
          <a:extLst>
            <a:ext uri="{FF2B5EF4-FFF2-40B4-BE49-F238E27FC236}">
              <a16:creationId xmlns:a16="http://schemas.microsoft.com/office/drawing/2014/main" id="{B1882D7D-B28E-4EE8-A3D3-FC80A1977ACA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1" name="Rectangle 2852">
          <a:extLst>
            <a:ext uri="{FF2B5EF4-FFF2-40B4-BE49-F238E27FC236}">
              <a16:creationId xmlns:a16="http://schemas.microsoft.com/office/drawing/2014/main" id="{C670520F-0BB3-442F-AF39-5C23662EB2B0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2" name="Rectangle 2853">
          <a:extLst>
            <a:ext uri="{FF2B5EF4-FFF2-40B4-BE49-F238E27FC236}">
              <a16:creationId xmlns:a16="http://schemas.microsoft.com/office/drawing/2014/main" id="{6938D7D1-78D7-4EBA-B6FD-E638DB4715F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3" name="Rectangle 2854">
          <a:extLst>
            <a:ext uri="{FF2B5EF4-FFF2-40B4-BE49-F238E27FC236}">
              <a16:creationId xmlns:a16="http://schemas.microsoft.com/office/drawing/2014/main" id="{D7A5CCE6-728D-4EBA-8546-E78D1B231F96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4" name="Rectangle 2855">
          <a:extLst>
            <a:ext uri="{FF2B5EF4-FFF2-40B4-BE49-F238E27FC236}">
              <a16:creationId xmlns:a16="http://schemas.microsoft.com/office/drawing/2014/main" id="{78A90CD2-331E-43AF-A887-DDF304C37633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5" name="Rectangle 2856">
          <a:extLst>
            <a:ext uri="{FF2B5EF4-FFF2-40B4-BE49-F238E27FC236}">
              <a16:creationId xmlns:a16="http://schemas.microsoft.com/office/drawing/2014/main" id="{23216CF9-36CC-42DB-9B37-E4FEF04F6060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6" name="Rectangle 2857">
          <a:extLst>
            <a:ext uri="{FF2B5EF4-FFF2-40B4-BE49-F238E27FC236}">
              <a16:creationId xmlns:a16="http://schemas.microsoft.com/office/drawing/2014/main" id="{7B41D278-67C3-4AAD-AD0D-14C1E1A7B7FF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7" name="Rectangle 2858">
          <a:extLst>
            <a:ext uri="{FF2B5EF4-FFF2-40B4-BE49-F238E27FC236}">
              <a16:creationId xmlns:a16="http://schemas.microsoft.com/office/drawing/2014/main" id="{E60C93C4-1322-4CB6-996A-CD7872D6D647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8" name="Rectangle 2859">
          <a:extLst>
            <a:ext uri="{FF2B5EF4-FFF2-40B4-BE49-F238E27FC236}">
              <a16:creationId xmlns:a16="http://schemas.microsoft.com/office/drawing/2014/main" id="{4DF7EC28-98A1-4871-89A2-A299E84099D2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9" name="Rectangle 2860">
          <a:extLst>
            <a:ext uri="{FF2B5EF4-FFF2-40B4-BE49-F238E27FC236}">
              <a16:creationId xmlns:a16="http://schemas.microsoft.com/office/drawing/2014/main" id="{35C6D509-9E41-4C97-ACBE-0CB917F4D7B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0" name="Rectangle 2861">
          <a:extLst>
            <a:ext uri="{FF2B5EF4-FFF2-40B4-BE49-F238E27FC236}">
              <a16:creationId xmlns:a16="http://schemas.microsoft.com/office/drawing/2014/main" id="{76B85F38-451D-472A-AA0D-89C37B03690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1" name="Rectangle 2862">
          <a:extLst>
            <a:ext uri="{FF2B5EF4-FFF2-40B4-BE49-F238E27FC236}">
              <a16:creationId xmlns:a16="http://schemas.microsoft.com/office/drawing/2014/main" id="{83A69C68-43CE-420F-AC26-6C59F9D5D6C8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2" name="Rectangle 2863">
          <a:extLst>
            <a:ext uri="{FF2B5EF4-FFF2-40B4-BE49-F238E27FC236}">
              <a16:creationId xmlns:a16="http://schemas.microsoft.com/office/drawing/2014/main" id="{75FDA3B1-80D0-46E2-9FDC-1DA102A0424F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3" name="Rectangle 2864">
          <a:extLst>
            <a:ext uri="{FF2B5EF4-FFF2-40B4-BE49-F238E27FC236}">
              <a16:creationId xmlns:a16="http://schemas.microsoft.com/office/drawing/2014/main" id="{5819D2FB-B061-4DA2-BC8A-E46388EF81C7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4" name="Rectangle 2865">
          <a:extLst>
            <a:ext uri="{FF2B5EF4-FFF2-40B4-BE49-F238E27FC236}">
              <a16:creationId xmlns:a16="http://schemas.microsoft.com/office/drawing/2014/main" id="{4CA73B6B-3A59-4622-99B2-E750A5184CE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5" name="Rectangle 2866">
          <a:extLst>
            <a:ext uri="{FF2B5EF4-FFF2-40B4-BE49-F238E27FC236}">
              <a16:creationId xmlns:a16="http://schemas.microsoft.com/office/drawing/2014/main" id="{B6686366-7F81-41E3-B99C-91018E297A7B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6" name="Rectangle 2867">
          <a:extLst>
            <a:ext uri="{FF2B5EF4-FFF2-40B4-BE49-F238E27FC236}">
              <a16:creationId xmlns:a16="http://schemas.microsoft.com/office/drawing/2014/main" id="{7B78BCAA-045A-491B-A8BB-B39F14027C9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7" name="Rectangle 2868">
          <a:extLst>
            <a:ext uri="{FF2B5EF4-FFF2-40B4-BE49-F238E27FC236}">
              <a16:creationId xmlns:a16="http://schemas.microsoft.com/office/drawing/2014/main" id="{1E6E0451-A6E1-4CF1-881A-9C658022E9E6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8" name="Rectangle 2869">
          <a:extLst>
            <a:ext uri="{FF2B5EF4-FFF2-40B4-BE49-F238E27FC236}">
              <a16:creationId xmlns:a16="http://schemas.microsoft.com/office/drawing/2014/main" id="{CB8D8947-83A6-4E59-8581-7A1ECA8E008E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9" name="Rectangle 2870">
          <a:extLst>
            <a:ext uri="{FF2B5EF4-FFF2-40B4-BE49-F238E27FC236}">
              <a16:creationId xmlns:a16="http://schemas.microsoft.com/office/drawing/2014/main" id="{9C8AE76A-1DF0-4303-B565-152A9BCFCF58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0" name="Rectangle 2871">
          <a:extLst>
            <a:ext uri="{FF2B5EF4-FFF2-40B4-BE49-F238E27FC236}">
              <a16:creationId xmlns:a16="http://schemas.microsoft.com/office/drawing/2014/main" id="{BF0604BC-59A4-45D7-884F-0F436BB8A7D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1" name="Rectangle 2872">
          <a:extLst>
            <a:ext uri="{FF2B5EF4-FFF2-40B4-BE49-F238E27FC236}">
              <a16:creationId xmlns:a16="http://schemas.microsoft.com/office/drawing/2014/main" id="{407AA83B-FD1D-4498-BDDD-FDEC161025B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2" name="Rectangle 2873">
          <a:extLst>
            <a:ext uri="{FF2B5EF4-FFF2-40B4-BE49-F238E27FC236}">
              <a16:creationId xmlns:a16="http://schemas.microsoft.com/office/drawing/2014/main" id="{2F26A393-BA9C-432C-A9AC-C906091879DA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3" name="Rectangle 2874">
          <a:extLst>
            <a:ext uri="{FF2B5EF4-FFF2-40B4-BE49-F238E27FC236}">
              <a16:creationId xmlns:a16="http://schemas.microsoft.com/office/drawing/2014/main" id="{6DF9A408-ACA5-49A0-BD2F-C1387AC37249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4" name="Rectangle 2875">
          <a:extLst>
            <a:ext uri="{FF2B5EF4-FFF2-40B4-BE49-F238E27FC236}">
              <a16:creationId xmlns:a16="http://schemas.microsoft.com/office/drawing/2014/main" id="{0BC117E7-5ED3-487B-A547-A4FF5C3FBCC3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5" name="Rectangle 2876">
          <a:extLst>
            <a:ext uri="{FF2B5EF4-FFF2-40B4-BE49-F238E27FC236}">
              <a16:creationId xmlns:a16="http://schemas.microsoft.com/office/drawing/2014/main" id="{7D452605-7075-45A1-932F-A0248E59AE8E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79</xdr:row>
      <xdr:rowOff>114300</xdr:rowOff>
    </xdr:from>
    <xdr:to>
      <xdr:col>123</xdr:col>
      <xdr:colOff>0</xdr:colOff>
      <xdr:row>81</xdr:row>
      <xdr:rowOff>142875</xdr:rowOff>
    </xdr:to>
    <xdr:sp macro="" textlink="">
      <xdr:nvSpPr>
        <xdr:cNvPr id="2626" name="Rectangle 2877">
          <a:extLst>
            <a:ext uri="{FF2B5EF4-FFF2-40B4-BE49-F238E27FC236}">
              <a16:creationId xmlns:a16="http://schemas.microsoft.com/office/drawing/2014/main" id="{E8B87645-1EC4-4BD8-8F62-33A2F8381C09}"/>
            </a:ext>
          </a:extLst>
        </xdr:cNvPr>
        <xdr:cNvSpPr>
          <a:spLocks noChangeArrowheads="1"/>
        </xdr:cNvSpPr>
      </xdr:nvSpPr>
      <xdr:spPr bwMode="auto">
        <a:xfrm>
          <a:off x="43738800" y="9963150"/>
          <a:ext cx="64770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161</xdr:row>
      <xdr:rowOff>114300</xdr:rowOff>
    </xdr:from>
    <xdr:to>
      <xdr:col>123</xdr:col>
      <xdr:colOff>0</xdr:colOff>
      <xdr:row>163</xdr:row>
      <xdr:rowOff>142875</xdr:rowOff>
    </xdr:to>
    <xdr:sp macro="" textlink="">
      <xdr:nvSpPr>
        <xdr:cNvPr id="2627" name="Rectangle 2878">
          <a:extLst>
            <a:ext uri="{FF2B5EF4-FFF2-40B4-BE49-F238E27FC236}">
              <a16:creationId xmlns:a16="http://schemas.microsoft.com/office/drawing/2014/main" id="{E18D46B6-07B1-4B56-98E2-F19BADBDAD76}"/>
            </a:ext>
          </a:extLst>
        </xdr:cNvPr>
        <xdr:cNvSpPr>
          <a:spLocks noChangeArrowheads="1"/>
        </xdr:cNvSpPr>
      </xdr:nvSpPr>
      <xdr:spPr bwMode="auto">
        <a:xfrm>
          <a:off x="43738800" y="20221575"/>
          <a:ext cx="64770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295275</xdr:colOff>
      <xdr:row>124</xdr:row>
      <xdr:rowOff>38100</xdr:rowOff>
    </xdr:from>
    <xdr:to>
      <xdr:col>122</xdr:col>
      <xdr:colOff>219075</xdr:colOff>
      <xdr:row>159</xdr:row>
      <xdr:rowOff>0</xdr:rowOff>
    </xdr:to>
    <xdr:graphicFrame macro="">
      <xdr:nvGraphicFramePr>
        <xdr:cNvPr id="2628" name="Chart 2879">
          <a:extLst>
            <a:ext uri="{FF2B5EF4-FFF2-40B4-BE49-F238E27FC236}">
              <a16:creationId xmlns:a16="http://schemas.microsoft.com/office/drawing/2014/main" id="{3E97162F-1FF1-4E3B-94E7-8AEB2EBF1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112</xdr:col>
      <xdr:colOff>295275</xdr:colOff>
      <xdr:row>42</xdr:row>
      <xdr:rowOff>28575</xdr:rowOff>
    </xdr:from>
    <xdr:to>
      <xdr:col>122</xdr:col>
      <xdr:colOff>209550</xdr:colOff>
      <xdr:row>77</xdr:row>
      <xdr:rowOff>0</xdr:rowOff>
    </xdr:to>
    <xdr:graphicFrame macro="">
      <xdr:nvGraphicFramePr>
        <xdr:cNvPr id="2629" name="Chart 2880">
          <a:extLst>
            <a:ext uri="{FF2B5EF4-FFF2-40B4-BE49-F238E27FC236}">
              <a16:creationId xmlns:a16="http://schemas.microsoft.com/office/drawing/2014/main" id="{DAA0AFEE-843A-4A85-A7EF-E9F33CC8C9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123</xdr:col>
      <xdr:colOff>0</xdr:colOff>
      <xdr:row>79</xdr:row>
      <xdr:rowOff>114300</xdr:rowOff>
    </xdr:from>
    <xdr:to>
      <xdr:col>123</xdr:col>
      <xdr:colOff>0</xdr:colOff>
      <xdr:row>81</xdr:row>
      <xdr:rowOff>142875</xdr:rowOff>
    </xdr:to>
    <xdr:sp macro="" textlink="">
      <xdr:nvSpPr>
        <xdr:cNvPr id="2630" name="Rectangle 2881">
          <a:extLst>
            <a:ext uri="{FF2B5EF4-FFF2-40B4-BE49-F238E27FC236}">
              <a16:creationId xmlns:a16="http://schemas.microsoft.com/office/drawing/2014/main" id="{8D435511-A2B5-4807-9CC3-B4E4D16BA3CA}"/>
            </a:ext>
          </a:extLst>
        </xdr:cNvPr>
        <xdr:cNvSpPr>
          <a:spLocks noChangeArrowheads="1"/>
        </xdr:cNvSpPr>
      </xdr:nvSpPr>
      <xdr:spPr bwMode="auto">
        <a:xfrm>
          <a:off x="502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123</xdr:col>
      <xdr:colOff>0</xdr:colOff>
      <xdr:row>163</xdr:row>
      <xdr:rowOff>142875</xdr:rowOff>
    </xdr:to>
    <xdr:sp macro="" textlink="">
      <xdr:nvSpPr>
        <xdr:cNvPr id="2631" name="Rectangle 2882">
          <a:extLst>
            <a:ext uri="{FF2B5EF4-FFF2-40B4-BE49-F238E27FC236}">
              <a16:creationId xmlns:a16="http://schemas.microsoft.com/office/drawing/2014/main" id="{16A2E033-014F-4835-AC59-4A26F4DF060D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121</xdr:row>
      <xdr:rowOff>85725</xdr:rowOff>
    </xdr:from>
    <xdr:to>
      <xdr:col>123</xdr:col>
      <xdr:colOff>0</xdr:colOff>
      <xdr:row>158</xdr:row>
      <xdr:rowOff>85725</xdr:rowOff>
    </xdr:to>
    <xdr:graphicFrame macro="">
      <xdr:nvGraphicFramePr>
        <xdr:cNvPr id="2632" name="Chart 2883">
          <a:extLst>
            <a:ext uri="{FF2B5EF4-FFF2-40B4-BE49-F238E27FC236}">
              <a16:creationId xmlns:a16="http://schemas.microsoft.com/office/drawing/2014/main" id="{B0C0BF4A-0691-4122-8CFF-1676A4706B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123</xdr:col>
      <xdr:colOff>0</xdr:colOff>
      <xdr:row>79</xdr:row>
      <xdr:rowOff>114300</xdr:rowOff>
    </xdr:from>
    <xdr:to>
      <xdr:col>135</xdr:col>
      <xdr:colOff>0</xdr:colOff>
      <xdr:row>81</xdr:row>
      <xdr:rowOff>142875</xdr:rowOff>
    </xdr:to>
    <xdr:sp macro="" textlink="">
      <xdr:nvSpPr>
        <xdr:cNvPr id="2633" name="Rectangle 2885">
          <a:extLst>
            <a:ext uri="{FF2B5EF4-FFF2-40B4-BE49-F238E27FC236}">
              <a16:creationId xmlns:a16="http://schemas.microsoft.com/office/drawing/2014/main" id="{F140A200-F83B-4AEC-B01C-E708EE919D5E}"/>
            </a:ext>
          </a:extLst>
        </xdr:cNvPr>
        <xdr:cNvSpPr>
          <a:spLocks noChangeArrowheads="1"/>
        </xdr:cNvSpPr>
      </xdr:nvSpPr>
      <xdr:spPr bwMode="auto">
        <a:xfrm>
          <a:off x="50215800" y="9963150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135</xdr:col>
      <xdr:colOff>0</xdr:colOff>
      <xdr:row>163</xdr:row>
      <xdr:rowOff>142875</xdr:rowOff>
    </xdr:to>
    <xdr:sp macro="" textlink="">
      <xdr:nvSpPr>
        <xdr:cNvPr id="2634" name="Rectangle 2886">
          <a:extLst>
            <a:ext uri="{FF2B5EF4-FFF2-40B4-BE49-F238E27FC236}">
              <a16:creationId xmlns:a16="http://schemas.microsoft.com/office/drawing/2014/main" id="{A7D02279-5664-4C00-BB68-11DE76C396A1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135</xdr:col>
      <xdr:colOff>0</xdr:colOff>
      <xdr:row>163</xdr:row>
      <xdr:rowOff>142875</xdr:rowOff>
    </xdr:to>
    <xdr:sp macro="" textlink="">
      <xdr:nvSpPr>
        <xdr:cNvPr id="2635" name="Rectangle 2889">
          <a:extLst>
            <a:ext uri="{FF2B5EF4-FFF2-40B4-BE49-F238E27FC236}">
              <a16:creationId xmlns:a16="http://schemas.microsoft.com/office/drawing/2014/main" id="{D544388E-F82C-4FB7-AB37-302C217DFBE4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79</xdr:row>
      <xdr:rowOff>114300</xdr:rowOff>
    </xdr:from>
    <xdr:to>
      <xdr:col>146</xdr:col>
      <xdr:colOff>0</xdr:colOff>
      <xdr:row>81</xdr:row>
      <xdr:rowOff>142875</xdr:rowOff>
    </xdr:to>
    <xdr:sp macro="" textlink="">
      <xdr:nvSpPr>
        <xdr:cNvPr id="2636" name="Rectangle 2890">
          <a:extLst>
            <a:ext uri="{FF2B5EF4-FFF2-40B4-BE49-F238E27FC236}">
              <a16:creationId xmlns:a16="http://schemas.microsoft.com/office/drawing/2014/main" id="{A03F51F1-42C2-40E2-B315-CDAB9E0E5615}"/>
            </a:ext>
          </a:extLst>
        </xdr:cNvPr>
        <xdr:cNvSpPr>
          <a:spLocks noChangeArrowheads="1"/>
        </xdr:cNvSpPr>
      </xdr:nvSpPr>
      <xdr:spPr bwMode="auto">
        <a:xfrm>
          <a:off x="56730900" y="9963150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161</xdr:row>
      <xdr:rowOff>114300</xdr:rowOff>
    </xdr:from>
    <xdr:to>
      <xdr:col>146</xdr:col>
      <xdr:colOff>0</xdr:colOff>
      <xdr:row>163</xdr:row>
      <xdr:rowOff>142875</xdr:rowOff>
    </xdr:to>
    <xdr:sp macro="" textlink="">
      <xdr:nvSpPr>
        <xdr:cNvPr id="2637" name="Rectangle 2891">
          <a:extLst>
            <a:ext uri="{FF2B5EF4-FFF2-40B4-BE49-F238E27FC236}">
              <a16:creationId xmlns:a16="http://schemas.microsoft.com/office/drawing/2014/main" id="{91DE2C16-EE18-404A-AB09-77F257309920}"/>
            </a:ext>
          </a:extLst>
        </xdr:cNvPr>
        <xdr:cNvSpPr>
          <a:spLocks noChangeArrowheads="1"/>
        </xdr:cNvSpPr>
      </xdr:nvSpPr>
      <xdr:spPr bwMode="auto">
        <a:xfrm>
          <a:off x="56730900" y="20221575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161</xdr:row>
      <xdr:rowOff>114300</xdr:rowOff>
    </xdr:from>
    <xdr:to>
      <xdr:col>146</xdr:col>
      <xdr:colOff>0</xdr:colOff>
      <xdr:row>163</xdr:row>
      <xdr:rowOff>142875</xdr:rowOff>
    </xdr:to>
    <xdr:sp macro="" textlink="">
      <xdr:nvSpPr>
        <xdr:cNvPr id="2638" name="Rectangle 2892">
          <a:extLst>
            <a:ext uri="{FF2B5EF4-FFF2-40B4-BE49-F238E27FC236}">
              <a16:creationId xmlns:a16="http://schemas.microsoft.com/office/drawing/2014/main" id="{1064D893-94FE-4ECB-8564-AFEE0D1D136A}"/>
            </a:ext>
          </a:extLst>
        </xdr:cNvPr>
        <xdr:cNvSpPr>
          <a:spLocks noChangeArrowheads="1"/>
        </xdr:cNvSpPr>
      </xdr:nvSpPr>
      <xdr:spPr bwMode="auto">
        <a:xfrm>
          <a:off x="56730900" y="20221575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136</xdr:col>
      <xdr:colOff>85725</xdr:colOff>
      <xdr:row>17</xdr:row>
      <xdr:rowOff>38100</xdr:rowOff>
    </xdr:from>
    <xdr:to>
      <xdr:col>141</xdr:col>
      <xdr:colOff>9525</xdr:colOff>
      <xdr:row>24</xdr:row>
      <xdr:rowOff>66675</xdr:rowOff>
    </xdr:to>
    <xdr:graphicFrame macro="">
      <xdr:nvGraphicFramePr>
        <xdr:cNvPr id="2639" name="Chart 2901">
          <a:extLst>
            <a:ext uri="{FF2B5EF4-FFF2-40B4-BE49-F238E27FC236}">
              <a16:creationId xmlns:a16="http://schemas.microsoft.com/office/drawing/2014/main" id="{A82C57D2-5B4E-4DDD-A013-B44CACC879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136</xdr:col>
      <xdr:colOff>85725</xdr:colOff>
      <xdr:row>99</xdr:row>
      <xdr:rowOff>38100</xdr:rowOff>
    </xdr:from>
    <xdr:to>
      <xdr:col>141</xdr:col>
      <xdr:colOff>9525</xdr:colOff>
      <xdr:row>106</xdr:row>
      <xdr:rowOff>66675</xdr:rowOff>
    </xdr:to>
    <xdr:graphicFrame macro="">
      <xdr:nvGraphicFramePr>
        <xdr:cNvPr id="2640" name="Chart 2915">
          <a:extLst>
            <a:ext uri="{FF2B5EF4-FFF2-40B4-BE49-F238E27FC236}">
              <a16:creationId xmlns:a16="http://schemas.microsoft.com/office/drawing/2014/main" id="{8AB3DE6A-B6B8-4509-A1BE-84438D5386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146</xdr:col>
      <xdr:colOff>0</xdr:colOff>
      <xdr:row>79</xdr:row>
      <xdr:rowOff>114300</xdr:rowOff>
    </xdr:from>
    <xdr:to>
      <xdr:col>157</xdr:col>
      <xdr:colOff>0</xdr:colOff>
      <xdr:row>81</xdr:row>
      <xdr:rowOff>142875</xdr:rowOff>
    </xdr:to>
    <xdr:sp macro="" textlink="">
      <xdr:nvSpPr>
        <xdr:cNvPr id="2641" name="Rectangle 2939">
          <a:extLst>
            <a:ext uri="{FF2B5EF4-FFF2-40B4-BE49-F238E27FC236}">
              <a16:creationId xmlns:a16="http://schemas.microsoft.com/office/drawing/2014/main" id="{E3F466FB-7468-4719-B0A2-DB1FE62910E9}"/>
            </a:ext>
          </a:extLst>
        </xdr:cNvPr>
        <xdr:cNvSpPr>
          <a:spLocks noChangeArrowheads="1"/>
        </xdr:cNvSpPr>
      </xdr:nvSpPr>
      <xdr:spPr bwMode="auto">
        <a:xfrm>
          <a:off x="62874525" y="9963150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0</xdr:colOff>
      <xdr:row>161</xdr:row>
      <xdr:rowOff>114300</xdr:rowOff>
    </xdr:from>
    <xdr:to>
      <xdr:col>157</xdr:col>
      <xdr:colOff>0</xdr:colOff>
      <xdr:row>163</xdr:row>
      <xdr:rowOff>142875</xdr:rowOff>
    </xdr:to>
    <xdr:sp macro="" textlink="">
      <xdr:nvSpPr>
        <xdr:cNvPr id="2642" name="Rectangle 2940">
          <a:extLst>
            <a:ext uri="{FF2B5EF4-FFF2-40B4-BE49-F238E27FC236}">
              <a16:creationId xmlns:a16="http://schemas.microsoft.com/office/drawing/2014/main" id="{35538F2D-9763-4679-850B-CC127C28EDA7}"/>
            </a:ext>
          </a:extLst>
        </xdr:cNvPr>
        <xdr:cNvSpPr>
          <a:spLocks noChangeArrowheads="1"/>
        </xdr:cNvSpPr>
      </xdr:nvSpPr>
      <xdr:spPr bwMode="auto">
        <a:xfrm>
          <a:off x="62874525" y="20221575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0</xdr:colOff>
      <xdr:row>161</xdr:row>
      <xdr:rowOff>114300</xdr:rowOff>
    </xdr:from>
    <xdr:to>
      <xdr:col>157</xdr:col>
      <xdr:colOff>0</xdr:colOff>
      <xdr:row>163</xdr:row>
      <xdr:rowOff>142875</xdr:rowOff>
    </xdr:to>
    <xdr:sp macro="" textlink="">
      <xdr:nvSpPr>
        <xdr:cNvPr id="2643" name="Rectangle 2941">
          <a:extLst>
            <a:ext uri="{FF2B5EF4-FFF2-40B4-BE49-F238E27FC236}">
              <a16:creationId xmlns:a16="http://schemas.microsoft.com/office/drawing/2014/main" id="{CE6EC268-32D1-4C38-80E4-9994AE05BC91}"/>
            </a:ext>
          </a:extLst>
        </xdr:cNvPr>
        <xdr:cNvSpPr>
          <a:spLocks noChangeArrowheads="1"/>
        </xdr:cNvSpPr>
      </xdr:nvSpPr>
      <xdr:spPr bwMode="auto">
        <a:xfrm>
          <a:off x="62874525" y="20221575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295275</xdr:colOff>
      <xdr:row>52</xdr:row>
      <xdr:rowOff>28575</xdr:rowOff>
    </xdr:from>
    <xdr:to>
      <xdr:col>156</xdr:col>
      <xdr:colOff>142875</xdr:colOff>
      <xdr:row>78</xdr:row>
      <xdr:rowOff>0</xdr:rowOff>
    </xdr:to>
    <xdr:graphicFrame macro="">
      <xdr:nvGraphicFramePr>
        <xdr:cNvPr id="2644" name="Chart 2942">
          <a:extLst>
            <a:ext uri="{FF2B5EF4-FFF2-40B4-BE49-F238E27FC236}">
              <a16:creationId xmlns:a16="http://schemas.microsoft.com/office/drawing/2014/main" id="{9EDBCF92-A39F-4819-9FAB-D05D87F560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146</xdr:col>
      <xdr:colOff>295275</xdr:colOff>
      <xdr:row>134</xdr:row>
      <xdr:rowOff>28575</xdr:rowOff>
    </xdr:from>
    <xdr:to>
      <xdr:col>156</xdr:col>
      <xdr:colOff>142875</xdr:colOff>
      <xdr:row>160</xdr:row>
      <xdr:rowOff>0</xdr:rowOff>
    </xdr:to>
    <xdr:graphicFrame macro="">
      <xdr:nvGraphicFramePr>
        <xdr:cNvPr id="2645" name="Chart 2943">
          <a:extLst>
            <a:ext uri="{FF2B5EF4-FFF2-40B4-BE49-F238E27FC236}">
              <a16:creationId xmlns:a16="http://schemas.microsoft.com/office/drawing/2014/main" id="{47D06D8B-4CC0-4B8C-B892-E6F085B96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136</xdr:col>
      <xdr:colOff>85725</xdr:colOff>
      <xdr:row>26</xdr:row>
      <xdr:rowOff>38100</xdr:rowOff>
    </xdr:from>
    <xdr:to>
      <xdr:col>141</xdr:col>
      <xdr:colOff>9525</xdr:colOff>
      <xdr:row>33</xdr:row>
      <xdr:rowOff>66675</xdr:rowOff>
    </xdr:to>
    <xdr:graphicFrame macro="">
      <xdr:nvGraphicFramePr>
        <xdr:cNvPr id="2646" name="Chart 2948">
          <a:extLst>
            <a:ext uri="{FF2B5EF4-FFF2-40B4-BE49-F238E27FC236}">
              <a16:creationId xmlns:a16="http://schemas.microsoft.com/office/drawing/2014/main" id="{9AF3762C-67C2-4A9C-8845-3D74169EE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136</xdr:col>
      <xdr:colOff>85725</xdr:colOff>
      <xdr:row>35</xdr:row>
      <xdr:rowOff>38100</xdr:rowOff>
    </xdr:from>
    <xdr:to>
      <xdr:col>141</xdr:col>
      <xdr:colOff>9525</xdr:colOff>
      <xdr:row>42</xdr:row>
      <xdr:rowOff>66675</xdr:rowOff>
    </xdr:to>
    <xdr:graphicFrame macro="">
      <xdr:nvGraphicFramePr>
        <xdr:cNvPr id="2647" name="Chart 2949">
          <a:extLst>
            <a:ext uri="{FF2B5EF4-FFF2-40B4-BE49-F238E27FC236}">
              <a16:creationId xmlns:a16="http://schemas.microsoft.com/office/drawing/2014/main" id="{2B42FE90-42E5-437A-A2A5-8DEFF95B8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136</xdr:col>
      <xdr:colOff>85725</xdr:colOff>
      <xdr:row>108</xdr:row>
      <xdr:rowOff>38100</xdr:rowOff>
    </xdr:from>
    <xdr:to>
      <xdr:col>141</xdr:col>
      <xdr:colOff>9525</xdr:colOff>
      <xdr:row>115</xdr:row>
      <xdr:rowOff>66675</xdr:rowOff>
    </xdr:to>
    <xdr:graphicFrame macro="">
      <xdr:nvGraphicFramePr>
        <xdr:cNvPr id="2648" name="Chart 2954">
          <a:extLst>
            <a:ext uri="{FF2B5EF4-FFF2-40B4-BE49-F238E27FC236}">
              <a16:creationId xmlns:a16="http://schemas.microsoft.com/office/drawing/2014/main" id="{745A2053-6ED5-4F5F-8CE7-0824C73795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136</xdr:col>
      <xdr:colOff>85725</xdr:colOff>
      <xdr:row>117</xdr:row>
      <xdr:rowOff>38100</xdr:rowOff>
    </xdr:from>
    <xdr:to>
      <xdr:col>141</xdr:col>
      <xdr:colOff>9525</xdr:colOff>
      <xdr:row>124</xdr:row>
      <xdr:rowOff>66675</xdr:rowOff>
    </xdr:to>
    <xdr:graphicFrame macro="">
      <xdr:nvGraphicFramePr>
        <xdr:cNvPr id="2649" name="Chart 2955">
          <a:extLst>
            <a:ext uri="{FF2B5EF4-FFF2-40B4-BE49-F238E27FC236}">
              <a16:creationId xmlns:a16="http://schemas.microsoft.com/office/drawing/2014/main" id="{156CA615-2F4E-4D1F-B450-B3DA3E48F8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136</xdr:col>
      <xdr:colOff>85725</xdr:colOff>
      <xdr:row>44</xdr:row>
      <xdr:rowOff>38100</xdr:rowOff>
    </xdr:from>
    <xdr:to>
      <xdr:col>141</xdr:col>
      <xdr:colOff>9525</xdr:colOff>
      <xdr:row>51</xdr:row>
      <xdr:rowOff>66675</xdr:rowOff>
    </xdr:to>
    <xdr:graphicFrame macro="">
      <xdr:nvGraphicFramePr>
        <xdr:cNvPr id="2650" name="Chart 2960">
          <a:extLst>
            <a:ext uri="{FF2B5EF4-FFF2-40B4-BE49-F238E27FC236}">
              <a16:creationId xmlns:a16="http://schemas.microsoft.com/office/drawing/2014/main" id="{C4240CEC-350E-4FF9-85FF-20FA9CA2AE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136</xdr:col>
      <xdr:colOff>85725</xdr:colOff>
      <xdr:row>53</xdr:row>
      <xdr:rowOff>38100</xdr:rowOff>
    </xdr:from>
    <xdr:to>
      <xdr:col>141</xdr:col>
      <xdr:colOff>9525</xdr:colOff>
      <xdr:row>60</xdr:row>
      <xdr:rowOff>66675</xdr:rowOff>
    </xdr:to>
    <xdr:graphicFrame macro="">
      <xdr:nvGraphicFramePr>
        <xdr:cNvPr id="2651" name="Chart 2961">
          <a:extLst>
            <a:ext uri="{FF2B5EF4-FFF2-40B4-BE49-F238E27FC236}">
              <a16:creationId xmlns:a16="http://schemas.microsoft.com/office/drawing/2014/main" id="{6068670A-E987-4E69-8B82-6E3A88C77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136</xdr:col>
      <xdr:colOff>85725</xdr:colOff>
      <xdr:row>62</xdr:row>
      <xdr:rowOff>38100</xdr:rowOff>
    </xdr:from>
    <xdr:to>
      <xdr:col>141</xdr:col>
      <xdr:colOff>9525</xdr:colOff>
      <xdr:row>69</xdr:row>
      <xdr:rowOff>66675</xdr:rowOff>
    </xdr:to>
    <xdr:graphicFrame macro="">
      <xdr:nvGraphicFramePr>
        <xdr:cNvPr id="2652" name="Chart 2962">
          <a:extLst>
            <a:ext uri="{FF2B5EF4-FFF2-40B4-BE49-F238E27FC236}">
              <a16:creationId xmlns:a16="http://schemas.microsoft.com/office/drawing/2014/main" id="{30C39246-3ADF-4290-A6D1-DBF27901D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136</xdr:col>
      <xdr:colOff>85725</xdr:colOff>
      <xdr:row>71</xdr:row>
      <xdr:rowOff>38100</xdr:rowOff>
    </xdr:from>
    <xdr:to>
      <xdr:col>141</xdr:col>
      <xdr:colOff>9525</xdr:colOff>
      <xdr:row>78</xdr:row>
      <xdr:rowOff>66675</xdr:rowOff>
    </xdr:to>
    <xdr:graphicFrame macro="">
      <xdr:nvGraphicFramePr>
        <xdr:cNvPr id="2653" name="Chart 2963">
          <a:extLst>
            <a:ext uri="{FF2B5EF4-FFF2-40B4-BE49-F238E27FC236}">
              <a16:creationId xmlns:a16="http://schemas.microsoft.com/office/drawing/2014/main" id="{5837D5CC-1B22-44F4-867E-0D7DD517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136</xdr:col>
      <xdr:colOff>85725</xdr:colOff>
      <xdr:row>126</xdr:row>
      <xdr:rowOff>38100</xdr:rowOff>
    </xdr:from>
    <xdr:to>
      <xdr:col>141</xdr:col>
      <xdr:colOff>9525</xdr:colOff>
      <xdr:row>133</xdr:row>
      <xdr:rowOff>66675</xdr:rowOff>
    </xdr:to>
    <xdr:graphicFrame macro="">
      <xdr:nvGraphicFramePr>
        <xdr:cNvPr id="2654" name="Chart 2964">
          <a:extLst>
            <a:ext uri="{FF2B5EF4-FFF2-40B4-BE49-F238E27FC236}">
              <a16:creationId xmlns:a16="http://schemas.microsoft.com/office/drawing/2014/main" id="{658641A6-BDDF-4FBD-BB3B-415ED7856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136</xdr:col>
      <xdr:colOff>85725</xdr:colOff>
      <xdr:row>135</xdr:row>
      <xdr:rowOff>38100</xdr:rowOff>
    </xdr:from>
    <xdr:to>
      <xdr:col>141</xdr:col>
      <xdr:colOff>9525</xdr:colOff>
      <xdr:row>142</xdr:row>
      <xdr:rowOff>66675</xdr:rowOff>
    </xdr:to>
    <xdr:graphicFrame macro="">
      <xdr:nvGraphicFramePr>
        <xdr:cNvPr id="2655" name="Chart 2965">
          <a:extLst>
            <a:ext uri="{FF2B5EF4-FFF2-40B4-BE49-F238E27FC236}">
              <a16:creationId xmlns:a16="http://schemas.microsoft.com/office/drawing/2014/main" id="{D20E83C1-F300-4EC3-93AD-D531CBC3A3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136</xdr:col>
      <xdr:colOff>85725</xdr:colOff>
      <xdr:row>144</xdr:row>
      <xdr:rowOff>38100</xdr:rowOff>
    </xdr:from>
    <xdr:to>
      <xdr:col>141</xdr:col>
      <xdr:colOff>9525</xdr:colOff>
      <xdr:row>151</xdr:row>
      <xdr:rowOff>66675</xdr:rowOff>
    </xdr:to>
    <xdr:graphicFrame macro="">
      <xdr:nvGraphicFramePr>
        <xdr:cNvPr id="2656" name="Chart 2966">
          <a:extLst>
            <a:ext uri="{FF2B5EF4-FFF2-40B4-BE49-F238E27FC236}">
              <a16:creationId xmlns:a16="http://schemas.microsoft.com/office/drawing/2014/main" id="{47AAC2D1-32CE-4DAB-94C1-ADDCFDCD0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136</xdr:col>
      <xdr:colOff>85725</xdr:colOff>
      <xdr:row>153</xdr:row>
      <xdr:rowOff>38100</xdr:rowOff>
    </xdr:from>
    <xdr:to>
      <xdr:col>141</xdr:col>
      <xdr:colOff>9525</xdr:colOff>
      <xdr:row>160</xdr:row>
      <xdr:rowOff>66675</xdr:rowOff>
    </xdr:to>
    <xdr:graphicFrame macro="">
      <xdr:nvGraphicFramePr>
        <xdr:cNvPr id="2657" name="Chart 2967">
          <a:extLst>
            <a:ext uri="{FF2B5EF4-FFF2-40B4-BE49-F238E27FC236}">
              <a16:creationId xmlns:a16="http://schemas.microsoft.com/office/drawing/2014/main" id="{7CD785E8-7B99-433B-89B0-CD0B69C924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79</xdr:row>
      <xdr:rowOff>114300</xdr:rowOff>
    </xdr:from>
    <xdr:to>
      <xdr:col>15</xdr:col>
      <xdr:colOff>371475</xdr:colOff>
      <xdr:row>81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0772A1D-B7C6-4331-B28A-78F08E7F41BA}"/>
            </a:ext>
          </a:extLst>
        </xdr:cNvPr>
        <xdr:cNvSpPr>
          <a:spLocks noChangeArrowheads="1"/>
        </xdr:cNvSpPr>
      </xdr:nvSpPr>
      <xdr:spPr bwMode="auto">
        <a:xfrm>
          <a:off x="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D5E3409-B925-4DDC-9E0B-11B9FBC4DC6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C2852CF-54E8-4B0B-B79B-E64656141476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05A9E52-E6C5-48EC-9EBF-B1FD34203F2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445C75C-1B2D-4335-A4C2-ABEFBEB8C930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62B9872-DA1F-48A8-B7FA-A6B53D46AD13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55F58A6-F83F-4E2A-B461-51F922BFFF63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923A28F-C2F4-4A42-BE2A-51C3E6A617B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63EC4A4-4858-427B-AE44-2595CC9771C2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518C7CFE-8421-4301-9E29-05FD6343C7C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7EBE0DFD-DCE7-433B-B833-421A7FE1602A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BCFC02A-5A46-4FB3-B192-B2ACA33D7A1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DA81D1BD-18FB-4844-8020-0CD6503BCA35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2252418-DCFC-43E8-B128-53235C987B4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D28EA76D-D7B8-49D4-A4D2-B33A608274E7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68C4D791-6D26-447B-8F3F-5C7E1CD7761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9D29C747-4533-45FE-BC50-6A44C5AA0785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F94A2A05-7CBC-4C74-97EC-1C3EC611F52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42721D7D-FB4B-4E83-BB5E-D90699912F71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B00BDBDE-7CBC-4B86-828D-C1A08967038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EAFCB138-A486-4C7F-B9B4-185719849296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93F29CE2-C5E5-4087-8A77-A305AFD85175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F3ADC5B-BF4C-4068-9126-4E5C299FE5C9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AFD2402F-09EC-4C6E-803F-D695B5C3DA0B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53051627-B925-41C8-AA35-8B6CAF897A5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1380EBD8-676D-4747-A422-8AA1B31AB35A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D6258A7B-C319-462A-8DD3-1E43D2EBB013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82579B1C-ACC1-4CF6-91FA-852076A0FF0C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B9BE1B25-C6A9-40EA-A088-F0D69904EADD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60B8F5D3-A357-43DB-95EF-0EF0E8B67672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1F6DAEF0-5D2A-4647-93EC-06C17CC8651D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B8E7413-56E6-4C5A-9112-2F1FA2A1D8CD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C01E76BD-3940-4FCD-98B0-B92488AB73C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25E6EBC6-00D4-44ED-BA4C-C798BC5C3C9C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BFF9522D-A489-446C-9175-B1F31DC3572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38AF9E7B-3075-4CEF-893F-4F1656A09947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BFA93C8A-51EA-41BF-8C98-E624ABE7EAA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E82B90E-79B8-42FD-8AE5-F34E30F6892B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5D4A1A0B-E0C5-49D7-A130-0577605BDA4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B7DE0C75-B9E3-40DD-A529-8757B6CECCF5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CF251476-E4DA-44F9-8114-C7E49492FDA7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C3195676-BB38-4151-842F-093073187FD2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968A4232-1C98-46CA-9C89-645471DFD65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3FF2ABBF-EF3F-4404-9A41-8F3D77C86705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4638AA84-503F-45A1-A562-ACE225500384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324F3F06-81E9-4F48-BFA5-05844A0627E3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B46E7C5A-6D97-45DF-82A7-982B9B8FE2C0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14D0A93B-F833-4788-BE5E-2FBB8D550D5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6660CDF-0C21-47BF-9539-57AE4EADA82E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4947C7AA-BC8D-421D-8CB7-0BF05B2F9A9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3B2ED47A-1B0C-484A-8D2A-CE18956B66BD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AD879958-EE0C-49BA-B4DC-43479A7393E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D25C90C1-A7E1-4D15-9ABB-2024804E136C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EA4A06D4-064E-4E11-B5B1-1736043F823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B816DC3-9E66-4C75-8B0E-89FDBBDA3A34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59179846-444F-43CD-BA03-655F45CE362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595CD69D-E1B1-4FB9-857F-4D18FE986368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52DC8BAA-DAA1-4D52-A10E-BE3E6B1B293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C028C70D-1D67-4016-810E-F7E69E02DA99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D71E3EFF-CEDD-4315-BD06-C3029B8D723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1512D6B4-C55A-440F-BC7E-BD9B377ADD66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AA2C04A9-91EF-41C3-A598-5C1709294E1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6BCA2F7E-5B20-444C-9296-B2E5866CEB31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AE8D1D9E-292E-4902-ACAF-EE9FBBB31D3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7FBA73AA-4FC4-490F-81E5-72DF108D4D46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FFE81722-06CB-4EB1-B2A1-08AD32A1291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48E3D261-FDB6-45D0-99D7-E9161D8ECAEE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D647A461-AE6E-4667-8AE1-4C45CB5F2F98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B2DBA216-AFFD-443A-A90E-C832248F1847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32944C83-331D-4EE3-9715-80CE27B23FEC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C679E4A2-BA27-4C2E-B93F-8B325FE03A2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3F877FA2-CCF1-4815-AE78-16C51DF48149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B4FA4696-2194-45C7-9501-98C70671A08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C901A49E-D746-4EAF-8BEC-110C58BC3011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89A80B39-FF82-4C25-A7C2-930B561987D7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1DEEAB73-EBA9-4A25-9038-6AB317417F96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33DADBB5-067D-4824-A5F2-5AC5BA38009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14EC2C51-924D-4FBB-AA6F-873E521D55AA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2239A1C4-1F14-43CD-9DE5-D50B1376E16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EB703848-05E1-47F3-8017-BC7CD167278A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6F99C876-14A5-496F-B7AF-B9BCFB1936D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842FE6F5-EF34-45D7-B7FE-FE6839E5BCCA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94ADBCB7-56CE-4906-BE98-DFEE6FEC60F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D7F45EB9-411D-48F7-B9A4-138D484F5D93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D7530DD5-721E-4074-9D5E-E109C169F0C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1A4FED5A-3B49-42D2-9C62-536DB602DDC0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B77AC5D8-E143-42B0-8F1B-22C91607A086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ECF09B6F-2673-4E5C-85D6-7B77A34E1D0E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C9CF497-EFED-4A37-9B25-3943D8EF0DA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537B0BE7-D252-4E7E-AC44-F270AE494E85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29782914-BC08-4F21-8231-F5CE94F7DC9C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8D269FF9-C22A-4856-8FDC-F81E0D361EF2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9EF93814-3574-44E2-A5AF-1248E3EEC1E6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D7FD45E6-A894-4FE0-AD63-DDED745B1418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FC60BA3A-E5A8-4C69-AA66-94623F1723AF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FF8FA0DE-B27B-4122-9F55-4593ECDB8F2B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2E1D095-663A-4DE0-ADA9-E9766072FA93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487F618-B4EF-4659-98E6-2367C118B192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376761F0-4D28-487B-AF90-940CD1FE6502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3171463F-D1E4-41D1-8FC7-8785F615FE57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D918AD71-B0B4-49B6-9151-D83DE0843B97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FE84136D-1EB0-4DD9-82CC-731E93FF2D12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A3197790-148B-4C27-A980-C068505B0740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9E521F05-ADBE-4C85-84E4-93D64B489542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A659EA9-D92B-4709-93C6-368F84F9BBF8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54520B7B-980F-42D1-8884-689EF9CE12E7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74C090CD-BBC2-4085-9790-A94690B643F4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4A7DF8B7-E511-4F4F-9336-03D80E310A3F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A4A9703B-98C0-4D32-B174-FFF9751C0D0C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700210E5-C135-407C-846C-23977E2799DA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9AE37848-6981-480E-9EDE-53CC7A907A21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F32F1FD7-301E-4843-B9AA-1439CC523B08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78DAC72F-BC30-4ED7-A59A-8AE5EAAA3778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57F4EF7E-62E1-4890-9B65-A5D0511E43CE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667FF6E8-CE07-4FF8-A8F1-6FF374E4B6EE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CF62D87C-B4C6-4BD3-B5D1-90FA9A79EEB9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D96BF203-20FA-417F-B5D9-C28EAD20FC6B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0D6E8004-1D5E-425B-A0A2-93C1F9E5D940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C44CF16A-03A8-4D85-AFC3-37CC785B07AC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D459E025-0523-46D3-B006-95576AEAC64F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2EFA9261-8179-4F4A-97B2-DF731EA8C696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2371205A-24A0-4466-99F0-59C18075B57F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26C966AC-009C-4594-9BC2-F2094F380B17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34FFAC93-E88D-4AEE-9529-39CA25AE8B7E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0386DBC2-705A-4977-BC18-8D2021E62EFC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933115CE-C400-4BF5-A948-83209FC6F733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68816EE2-C935-4EAD-902B-CBEE650C221A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1317BF68-03CB-4182-BE78-0920B5373790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E963A136-8F56-41BC-B692-17AB10155904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D3938C92-9FB8-4B6A-B31D-A40A0B3AA992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DE9B1BC7-D354-4E11-89A0-7DCCEC2E8F8B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AFA6481B-2B0F-4EDA-AAFD-3510659649AD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F5AA8460-9E8F-4E20-A0B1-C8828CD0F1D4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600F1FAA-5E91-4E18-A731-508EDBB26EE8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40E2DA67-9C7C-47BE-B701-D23128A19FC4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D7201523-9EB8-4508-8251-4171841BF34E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340CF77-2F82-466C-8E34-7E7CB5B8DA07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9FFC60C0-5E78-423B-BA7A-9FABF69060F8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A1FB8ED5-0979-434C-A333-491B711FCB5B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9970B015-4BC5-4FA0-A8F4-DE22CC66A293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85256F79-6651-42B9-B54A-29CCF10EDB4E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5D9C228A-180E-4817-8E9E-8F8585B29AE3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89262DC6-7599-439B-B52A-5A5604945C8C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532CF85D-A7B7-41C3-8717-088058DF976E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9A765282-A833-4C7F-B990-5EDB83D401B7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43988D5D-EC45-4641-A35F-29DD696959DD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FA9461E8-F179-4ECB-B386-B26FAFB1ABF7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D20A0607-D727-4D04-8EF9-30E577FCA407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4A21FBF9-7B14-4680-90CD-D628FBBFBA27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F61CAF56-7459-40D7-904B-DB829E237DF5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F2B24533-0A91-4347-9551-9E69A28BDDB6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E8765AC7-29DA-4C97-91EE-1D48328972AA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0</xdr:col>
      <xdr:colOff>0</xdr:colOff>
      <xdr:row>161</xdr:row>
      <xdr:rowOff>114300</xdr:rowOff>
    </xdr:from>
    <xdr:to>
      <xdr:col>15</xdr:col>
      <xdr:colOff>371475</xdr:colOff>
      <xdr:row>163</xdr:row>
      <xdr:rowOff>142875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A78B0728-8077-4FBC-98FB-1AA9D4CED210}"/>
            </a:ext>
          </a:extLst>
        </xdr:cNvPr>
        <xdr:cNvSpPr>
          <a:spLocks noChangeArrowheads="1"/>
        </xdr:cNvSpPr>
      </xdr:nvSpPr>
      <xdr:spPr bwMode="auto">
        <a:xfrm>
          <a:off x="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182114E0-B433-4432-80BB-2EB92FFAB99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57EA87BF-CB6E-438F-830A-ABFBD8B847C1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DB36BC0-6535-4D6C-94E2-4D1F8F7883A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F5310B05-539C-4D2D-9EAE-A8663FDA0ECD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6FB1021A-2B1F-43BE-9C9F-96BCAA53180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DCCC600F-A677-4576-8209-34135AE6A8BF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2D19FB75-E325-403C-9089-D32CAF085E5B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E41D6FA2-DC38-4FE2-9545-28F641542C10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DF64116D-FBAF-4B6E-8043-D1CFEA4462F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2E21CEDC-D761-47A5-A730-909BEED72FBD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70F69E9D-5D4C-406A-8540-AFF012F5FF96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FBBB9D69-4A01-48E3-A0FB-8A5509BAEC6A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6BCE9557-92F3-45F0-82D0-0376F5CC670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4A344EF4-6C1F-4004-8A6E-7009CD9830DB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3A9C5A41-446F-41AA-A949-242EEE09525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E8D52286-03CA-42B8-8D77-0599135B5A8C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5819226C-518D-410D-BFA1-29FBFFDEFC8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7172E645-78DA-47C7-8F5A-1D7AE2BACF3E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F940762C-7EC0-40A7-A536-2729791FC4D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861D02FC-32E7-48AC-8386-D84DB4BDB783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32BBEA42-E929-4DAA-9712-1EEB565D5BCB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7A49D53C-FF96-4E81-9C51-AC9D58524F2A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863B7D5A-7537-4E72-873F-F2D8BAEC4A5B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E439EF08-657D-4590-94FC-F2690F53959F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22E9218C-01B9-42D8-9347-9CEF3C6464A2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10380ABB-1AFA-412B-AE04-038EBC1A73D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EBB50547-F5DD-4DBF-8447-2112B312D598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FF902870-8C37-4764-A75F-FEF2DA31295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8BE46AB4-83C6-4D1A-9136-E0F167276272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5AB8BAE1-60B4-4E2D-A716-9433C551B5CB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61E2C31F-9292-4BC5-81F8-8ED34C6C2C28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62D3C648-668A-4E93-840C-8C51C87531F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B9F7D0EF-5CEA-4147-8BB5-41B0A401A3EC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FA77F511-6341-4888-B679-DD2C5C3B2957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FDA50D09-2979-406A-BC7D-8B2E48D924E1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F58E200F-9EBE-4869-98C1-10CCAFA636C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16EC0B37-C38F-4F69-A587-515937BC1C9C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3E1321A0-A372-4BC5-BBBF-900B6B0D0EC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E0CA43D-D12E-46A1-8AB0-B6E0721158AB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3E133B9F-B6B5-4602-A3CA-DF9F26FC54A5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7F5A308C-233B-4FE5-96A0-8AD9BF6BE8A6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95DC7B85-D978-46C3-9B2C-E78C694A729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81EEBBE2-15BE-4345-832E-87D6AD2CFEFF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7DBE8481-631A-4C66-8592-B05213FA3EDC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B600B6DF-6A1C-4B55-95D0-96C3F6954EB0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DC4A24BC-3894-42C3-B7B8-6C388EB1B858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EBF86D99-3E97-4701-94A6-AB2F185A2F7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6E3B8948-55DB-4D0E-A5FC-704AF50DE603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1F754458-CF86-4B90-ACEE-ED7BD9ADA98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AFD82340-073E-4D77-85A7-D6CDB37EE308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4AE74770-6218-4C5A-9898-4D241C286F0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63D62679-BCC3-479B-9519-A5916070D243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D9E33C87-CD94-482F-8A7D-4BAD688FE99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1C48A4CB-2238-456E-AF0F-916E09C62CE7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422D4D24-0590-493E-867E-41B893C7FD9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0544EC58-24FD-42B4-9443-95603AD8A21F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9F010DB0-A561-4AD3-83BF-E84FE57FA666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A685CA75-CCD3-4474-A0B6-5DDB0B80C5A0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C0760015-D5D0-4F61-90D9-E67BF87280F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3AC93E3-3A75-4AE5-B39C-57D9BC776347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65AC17B1-7942-4EF7-8EE8-06BE5885C40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30A53C16-5422-469A-881E-48E2CAB9D441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D666CDE0-C9B0-44FE-A3A5-A66C10F35B7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id="{2F4F7932-7860-43B5-8498-64F4BF17E6CB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FDBA1A84-2CDE-40A4-B7F3-E8764A6FF09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id="{A35B7F5E-BDC3-4F1F-81BA-08CA88200ACF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BC83716B-3400-444F-B24C-C4CB7E886586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id="{FF0585F8-E69E-41E9-B5C0-229CB238C395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id="{497DC95F-4A5B-4911-B400-97EF3E223A42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BB087D62-AB84-4477-9391-F864637D930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B937C91F-88C4-4310-8F15-CB603C6C9FE7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D46F9433-54FE-499F-B756-86BDF5E12685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657693D7-4F78-4406-9E4A-33AC82C2E89C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BE240516-8D59-4B7C-A195-0E74B0FB7CA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DE32D985-9983-4BBD-B66D-F8F3049F14D0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825EE68C-4BBF-4E25-86D1-5B5AC992A57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F745B913-F1AB-4666-9EF6-6C910E0BD13C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4DBE0D5C-B70C-45A5-B06B-A43607AAE40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6BFC82EC-77F2-4AB4-AFFD-46183BA83777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id="{BA25EC64-3D6D-41CA-940F-DE4E097F5C2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5" name="Rectangle 234">
          <a:extLst>
            <a:ext uri="{FF2B5EF4-FFF2-40B4-BE49-F238E27FC236}">
              <a16:creationId xmlns:a16="http://schemas.microsoft.com/office/drawing/2014/main" id="{244FBB07-74B4-4766-BAAD-89F075AABC8D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2A8E5D0D-FA02-44A4-B55C-2A3B7E4B901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id="{8F968A3C-5D0F-4B49-84F3-EB5B57EAF925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8" name="Rectangle 237">
          <a:extLst>
            <a:ext uri="{FF2B5EF4-FFF2-40B4-BE49-F238E27FC236}">
              <a16:creationId xmlns:a16="http://schemas.microsoft.com/office/drawing/2014/main" id="{DE7532E6-C5AE-47AC-AA31-6E9750C1CDFB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32A332C5-1A1C-442E-AB12-71EE40E55A35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id="{CEEAD9A0-0F65-4A24-A964-C90859703D4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97369AE7-8545-4ACC-8F1F-82C5B80A3E90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DD8ADAD3-F6AA-4FD2-8FD5-572129BF925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id="{955B4625-F605-40F2-A5EA-495C0325B100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08B68609-0DE6-4F01-B8DD-FEDADF0D6374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5" name="Rectangle 244">
          <a:extLst>
            <a:ext uri="{FF2B5EF4-FFF2-40B4-BE49-F238E27FC236}">
              <a16:creationId xmlns:a16="http://schemas.microsoft.com/office/drawing/2014/main" id="{8F8F524B-5E4D-44D0-916A-1C7B97D4AA47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FEC547B2-EB20-4731-B856-4B3357BE4E44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E5A1E920-C705-4BE4-96C5-6D8A2A084FC9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A10E576C-373F-49F7-8A94-E78F6AD5D4C6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9952DDB6-4CDE-4FFA-88C2-53F6DCD373F7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C7E8F577-029C-4F67-9698-384B1A049364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1D09D9BC-D1E4-4076-8944-797D3155DD4B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A0C391DB-D610-42A0-9208-0DA15F2E544A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73612FEC-7BAA-40CF-9E34-A8CA16492C29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22098A88-7459-4F5D-9CD3-14F7F48A0F6E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0C605004-9ED4-42A3-808A-ABA946399A0B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A4A121BB-FEF1-4219-9BC7-1B05984D63FA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5757C3A0-E2F2-4DC4-A56A-934580519338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90FA2BBA-3C1F-4171-8AB6-CA761AE26C38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C03CDAB1-47D3-42EC-A791-E60D618E6396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44A73880-FE4B-40D6-9B58-25FE599FDF23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2147C38B-2A39-4AFE-BAB6-80C1FDC947E2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2934DF00-5252-42CD-9657-B7D292C641C8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BE1CCEA0-F35F-404B-BFC2-A0114F0E7931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id="{93B405F7-1734-47F2-8359-F9A2B545436A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F85E98AE-0107-409F-8FF8-1007EC065464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0FA748C0-05DC-4FDA-AC56-9B02CE6F4FD9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45ED7B42-D91C-4A5B-A333-82656A78A315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253C571D-CA00-41AF-BC51-2C5F47C7D570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F7DF23F9-88AC-4081-A23E-24FB15B5979E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C66F18F2-E482-410A-B440-DE1AC7A4B855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D327339F-42A7-4E3D-8CB1-B3B7D29733F5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BFD70247-01CA-4473-9D66-1D09C64500A8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id="{68E1AD73-B30A-4944-AA59-E38640C428F6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5251A85D-852A-493C-8EFA-CEBC27A766F9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id="{04D954D3-692A-4FA2-8DC5-2D1F65FAFFBD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B38DBCAD-BE69-4ED9-AB61-003B18CE3BCA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7" name="Rectangle 276">
          <a:extLst>
            <a:ext uri="{FF2B5EF4-FFF2-40B4-BE49-F238E27FC236}">
              <a16:creationId xmlns:a16="http://schemas.microsoft.com/office/drawing/2014/main" id="{5B47928A-C993-40CD-8150-073FAA699745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8" name="Rectangle 277">
          <a:extLst>
            <a:ext uri="{FF2B5EF4-FFF2-40B4-BE49-F238E27FC236}">
              <a16:creationId xmlns:a16="http://schemas.microsoft.com/office/drawing/2014/main" id="{391B1E91-9F58-48F7-BBEA-03D318C30413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9" name="Rectangle 278">
          <a:extLst>
            <a:ext uri="{FF2B5EF4-FFF2-40B4-BE49-F238E27FC236}">
              <a16:creationId xmlns:a16="http://schemas.microsoft.com/office/drawing/2014/main" id="{E0AB48B2-2830-4B73-B70F-843303371973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id="{023DB637-119A-443A-8580-C42D5A9AF940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id="{E8031185-BD78-4F1D-AB00-C2617394EB82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6F537ACB-210B-44A3-9423-242E562513C6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id="{E89DBAEE-51B2-43F6-AB9D-B8DEBC037E5D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id="{115D8CF9-4B04-4FFE-B4A6-9DA919BAEFFA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id="{E769202D-F34D-43B3-ACBA-6BB95020A414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100C1515-0075-453F-ABCB-E9C4B75BE1BB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56136485-E61A-4475-84F8-EE85F8DD12DA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7CAA3984-F488-424A-973A-B97435833E94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0973E7C2-AD66-41E6-A4B4-FF0E61736032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B8D60981-E22A-4F5C-BFA7-C528D4E69866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0C797D17-D005-450C-A800-7B7CEA324A18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C3CF6B79-9FA1-480F-A831-BB5512FE7C55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AC15FA99-8863-4E13-A8BD-C2B2EFB219D3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AD355486-085E-46A3-B82F-13D8ABC6A908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91BA74EC-93BA-499C-97FC-31B2EED09F66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id="{94C497F6-3869-4113-BE51-5E76865D45FB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1DC0B5D0-B765-455D-B075-C19AB2C58B52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id="{77C036EB-2AB9-4032-9C99-9DF233F0CB4B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C1E2691D-4A24-4B97-A0D2-D0DCA254F98A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id="{02909B74-FD89-43EC-836F-789CB19BC8C5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98CE2483-FEEE-4ABF-8A62-7E67B551A4EF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id="{9E863684-A215-4C94-A19A-B48B38A05043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id="{345F744D-F623-4CBC-9270-AEE5B303FB22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id="{2C7C70DE-84A8-4DF1-9743-F40A8290052F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id="{4933A500-F0AB-4190-9178-63594DA1C611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id="{5ECCAFA6-CBFE-4BC6-A68D-5B9781DFFDE0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id="{2953BC6B-3EBF-46EB-A296-1FFEAFD4BBAA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id="{4F47BAE5-024A-4251-A8F5-7A1DB8A19174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id="{6B25F739-1919-4E55-8AC4-DB906F53C38B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id="{740B6C14-29A9-4E24-9AC9-BEAAB98B7F62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id="{AAD4CEBD-4A42-4AE1-9012-AF1960860A60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id="{DE1771EA-07F9-4C17-9101-E7101BD59598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id="{BEB19CFB-A9CF-4F44-BBA8-FDCE0065ABAC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97D916FC-7259-4E4C-A4F2-A882BD831637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id="{3DCEF411-4B2C-46E1-AE19-06EA1511E418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id="{39058354-10E0-4C8A-A6D0-2CF1E9DCCEF0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117C09BB-7B39-4113-9C16-25DC0E1FB98D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7D3F4126-7F63-4C4C-8B41-79714EAB6085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id="{E290C666-A8D0-40B1-8844-8B97C66C756C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id="{BC737A9D-B7D8-4D85-B486-596D5B957B0D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id="{442A650F-B268-44A8-B9BE-4DC7A54789AD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id="{D96C58E1-D676-40A6-B4F1-0A39D86CD46C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3" name="Rectangle 322">
          <a:extLst>
            <a:ext uri="{FF2B5EF4-FFF2-40B4-BE49-F238E27FC236}">
              <a16:creationId xmlns:a16="http://schemas.microsoft.com/office/drawing/2014/main" id="{19C82625-D623-4348-BC12-BF8277DC6757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id="{7002DCE2-7B7F-458E-B27C-CB1EEA1E4EF8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id="{DF37A0F6-7C52-42C5-9FB5-F4B996172FDC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id="{7FF1C477-2835-4A52-BA41-75C003CEE872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id="{FF3EA01A-0B44-4B08-B827-A620A906A1F0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id="{723F31CF-320D-4212-A11F-C6315D21E449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FC18EF2F-1A09-467A-B587-B1A7AB3521C4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16</xdr:col>
      <xdr:colOff>0</xdr:colOff>
      <xdr:row>79</xdr:row>
      <xdr:rowOff>114300</xdr:rowOff>
    </xdr:from>
    <xdr:to>
      <xdr:col>31</xdr:col>
      <xdr:colOff>371475</xdr:colOff>
      <xdr:row>81</xdr:row>
      <xdr:rowOff>142875</xdr:rowOff>
    </xdr:to>
    <xdr:sp macro="" textlink="">
      <xdr:nvSpPr>
        <xdr:cNvPr id="330" name="Rectangle 579">
          <a:extLst>
            <a:ext uri="{FF2B5EF4-FFF2-40B4-BE49-F238E27FC236}">
              <a16:creationId xmlns:a16="http://schemas.microsoft.com/office/drawing/2014/main" id="{891D3D36-9AFB-422A-B9DF-0FD9FFDBF356}"/>
            </a:ext>
          </a:extLst>
        </xdr:cNvPr>
        <xdr:cNvSpPr>
          <a:spLocks noChangeArrowheads="1"/>
        </xdr:cNvSpPr>
      </xdr:nvSpPr>
      <xdr:spPr bwMode="auto">
        <a:xfrm>
          <a:off x="62484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1" name="Rectangle 580">
          <a:extLst>
            <a:ext uri="{FF2B5EF4-FFF2-40B4-BE49-F238E27FC236}">
              <a16:creationId xmlns:a16="http://schemas.microsoft.com/office/drawing/2014/main" id="{4F053367-F059-46F7-9FAA-8392F34204D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2" name="Rectangle 581">
          <a:extLst>
            <a:ext uri="{FF2B5EF4-FFF2-40B4-BE49-F238E27FC236}">
              <a16:creationId xmlns:a16="http://schemas.microsoft.com/office/drawing/2014/main" id="{2CE6C4FC-C4B2-4BCF-A324-58EEF51E2B74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3" name="Rectangle 582">
          <a:extLst>
            <a:ext uri="{FF2B5EF4-FFF2-40B4-BE49-F238E27FC236}">
              <a16:creationId xmlns:a16="http://schemas.microsoft.com/office/drawing/2014/main" id="{9504168E-B518-440B-9D85-C34C4E3215E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4" name="Rectangle 583">
          <a:extLst>
            <a:ext uri="{FF2B5EF4-FFF2-40B4-BE49-F238E27FC236}">
              <a16:creationId xmlns:a16="http://schemas.microsoft.com/office/drawing/2014/main" id="{C16FCC33-3201-4902-ADD1-24A1008C4CAA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5" name="Rectangle 584">
          <a:extLst>
            <a:ext uri="{FF2B5EF4-FFF2-40B4-BE49-F238E27FC236}">
              <a16:creationId xmlns:a16="http://schemas.microsoft.com/office/drawing/2014/main" id="{6B7C5F1C-A283-42DC-A692-E01ED76DFE5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6" name="Rectangle 585">
          <a:extLst>
            <a:ext uri="{FF2B5EF4-FFF2-40B4-BE49-F238E27FC236}">
              <a16:creationId xmlns:a16="http://schemas.microsoft.com/office/drawing/2014/main" id="{F14D5B9A-05EB-49D4-A128-0D1AFD811DB9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7" name="Rectangle 586">
          <a:extLst>
            <a:ext uri="{FF2B5EF4-FFF2-40B4-BE49-F238E27FC236}">
              <a16:creationId xmlns:a16="http://schemas.microsoft.com/office/drawing/2014/main" id="{1A115E95-4D7C-4D37-94D2-E8057976268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38" name="Rectangle 587">
          <a:extLst>
            <a:ext uri="{FF2B5EF4-FFF2-40B4-BE49-F238E27FC236}">
              <a16:creationId xmlns:a16="http://schemas.microsoft.com/office/drawing/2014/main" id="{ED723A17-0167-40E8-8AA3-3339D06AF2F7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9" name="Rectangle 588">
          <a:extLst>
            <a:ext uri="{FF2B5EF4-FFF2-40B4-BE49-F238E27FC236}">
              <a16:creationId xmlns:a16="http://schemas.microsoft.com/office/drawing/2014/main" id="{479D10D9-6437-43C0-92A0-01B662124CB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40" name="Rectangle 589">
          <a:extLst>
            <a:ext uri="{FF2B5EF4-FFF2-40B4-BE49-F238E27FC236}">
              <a16:creationId xmlns:a16="http://schemas.microsoft.com/office/drawing/2014/main" id="{78C0A07E-1CFB-4A2E-9E9F-21D7F78359B8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1" name="Rectangle 590">
          <a:extLst>
            <a:ext uri="{FF2B5EF4-FFF2-40B4-BE49-F238E27FC236}">
              <a16:creationId xmlns:a16="http://schemas.microsoft.com/office/drawing/2014/main" id="{0B4F6081-A7BC-4293-AFDC-0A0ADA83137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42" name="Rectangle 591">
          <a:extLst>
            <a:ext uri="{FF2B5EF4-FFF2-40B4-BE49-F238E27FC236}">
              <a16:creationId xmlns:a16="http://schemas.microsoft.com/office/drawing/2014/main" id="{6C984658-DCF3-48B8-A11F-19DB4B946706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3" name="Rectangle 592">
          <a:extLst>
            <a:ext uri="{FF2B5EF4-FFF2-40B4-BE49-F238E27FC236}">
              <a16:creationId xmlns:a16="http://schemas.microsoft.com/office/drawing/2014/main" id="{268131F8-6196-4D0D-B17C-9D16A7A81F3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4" name="Rectangle 593">
          <a:extLst>
            <a:ext uri="{FF2B5EF4-FFF2-40B4-BE49-F238E27FC236}">
              <a16:creationId xmlns:a16="http://schemas.microsoft.com/office/drawing/2014/main" id="{FDE1DBA5-EC23-455D-B0EC-3F68409EE13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5" name="Rectangle 594">
          <a:extLst>
            <a:ext uri="{FF2B5EF4-FFF2-40B4-BE49-F238E27FC236}">
              <a16:creationId xmlns:a16="http://schemas.microsoft.com/office/drawing/2014/main" id="{A122C40C-AAEA-4D25-8BCC-4B76A6833FA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6" name="Rectangle 595">
          <a:extLst>
            <a:ext uri="{FF2B5EF4-FFF2-40B4-BE49-F238E27FC236}">
              <a16:creationId xmlns:a16="http://schemas.microsoft.com/office/drawing/2014/main" id="{E68F1AF4-8E32-4976-BC07-17C20D68B4B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7" name="Rectangle 596">
          <a:extLst>
            <a:ext uri="{FF2B5EF4-FFF2-40B4-BE49-F238E27FC236}">
              <a16:creationId xmlns:a16="http://schemas.microsoft.com/office/drawing/2014/main" id="{836319EA-EFC7-4B3E-BF6A-15DFF9AE8973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8" name="Rectangle 597">
          <a:extLst>
            <a:ext uri="{FF2B5EF4-FFF2-40B4-BE49-F238E27FC236}">
              <a16:creationId xmlns:a16="http://schemas.microsoft.com/office/drawing/2014/main" id="{AEAAE02A-A01E-4F44-9EF1-B89FBEA3A383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9" name="Rectangle 598">
          <a:extLst>
            <a:ext uri="{FF2B5EF4-FFF2-40B4-BE49-F238E27FC236}">
              <a16:creationId xmlns:a16="http://schemas.microsoft.com/office/drawing/2014/main" id="{1AADCDD5-D154-4B23-A2F2-89C49BA35C3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0" name="Rectangle 599">
          <a:extLst>
            <a:ext uri="{FF2B5EF4-FFF2-40B4-BE49-F238E27FC236}">
              <a16:creationId xmlns:a16="http://schemas.microsoft.com/office/drawing/2014/main" id="{6CA49035-2EA4-4138-93E9-1908304A05B4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1" name="Rectangle 600">
          <a:extLst>
            <a:ext uri="{FF2B5EF4-FFF2-40B4-BE49-F238E27FC236}">
              <a16:creationId xmlns:a16="http://schemas.microsoft.com/office/drawing/2014/main" id="{075C4BEA-DCD5-4F84-BB07-D2513FCBF2C0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2" name="Rectangle 601">
          <a:extLst>
            <a:ext uri="{FF2B5EF4-FFF2-40B4-BE49-F238E27FC236}">
              <a16:creationId xmlns:a16="http://schemas.microsoft.com/office/drawing/2014/main" id="{E4685442-B638-4779-80B2-26B87098E326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53" name="Rectangle 602">
          <a:extLst>
            <a:ext uri="{FF2B5EF4-FFF2-40B4-BE49-F238E27FC236}">
              <a16:creationId xmlns:a16="http://schemas.microsoft.com/office/drawing/2014/main" id="{25DAFB26-530A-4043-9F78-5DD926886D1C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4" name="Rectangle 603">
          <a:extLst>
            <a:ext uri="{FF2B5EF4-FFF2-40B4-BE49-F238E27FC236}">
              <a16:creationId xmlns:a16="http://schemas.microsoft.com/office/drawing/2014/main" id="{B5E0DEB9-889A-43B3-BE9B-48FCB8ED46F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5" name="Rectangle 604">
          <a:extLst>
            <a:ext uri="{FF2B5EF4-FFF2-40B4-BE49-F238E27FC236}">
              <a16:creationId xmlns:a16="http://schemas.microsoft.com/office/drawing/2014/main" id="{E6282285-64DA-4325-B91B-4A401BCAC83A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6" name="Rectangle 605">
          <a:extLst>
            <a:ext uri="{FF2B5EF4-FFF2-40B4-BE49-F238E27FC236}">
              <a16:creationId xmlns:a16="http://schemas.microsoft.com/office/drawing/2014/main" id="{DCC90BED-3B01-42F4-AEE5-3D77DD32C18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7" name="Rectangle 606">
          <a:extLst>
            <a:ext uri="{FF2B5EF4-FFF2-40B4-BE49-F238E27FC236}">
              <a16:creationId xmlns:a16="http://schemas.microsoft.com/office/drawing/2014/main" id="{F2BDC1EA-1617-4C3D-BA37-2D6395A99C46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8" name="Rectangle 607">
          <a:extLst>
            <a:ext uri="{FF2B5EF4-FFF2-40B4-BE49-F238E27FC236}">
              <a16:creationId xmlns:a16="http://schemas.microsoft.com/office/drawing/2014/main" id="{9DB07494-AB37-42CB-8355-1D1245B3016E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9" name="Rectangle 608">
          <a:extLst>
            <a:ext uri="{FF2B5EF4-FFF2-40B4-BE49-F238E27FC236}">
              <a16:creationId xmlns:a16="http://schemas.microsoft.com/office/drawing/2014/main" id="{C2B87E6B-21E7-4FDC-A13C-D617778C2C6D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0" name="Rectangle 609">
          <a:extLst>
            <a:ext uri="{FF2B5EF4-FFF2-40B4-BE49-F238E27FC236}">
              <a16:creationId xmlns:a16="http://schemas.microsoft.com/office/drawing/2014/main" id="{3AE9602A-C14B-4193-98A8-37A91BA8C8D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1" name="Rectangle 610">
          <a:extLst>
            <a:ext uri="{FF2B5EF4-FFF2-40B4-BE49-F238E27FC236}">
              <a16:creationId xmlns:a16="http://schemas.microsoft.com/office/drawing/2014/main" id="{364458B8-23D1-4269-ACC5-5C6B588BE5B8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2" name="Rectangle 611">
          <a:extLst>
            <a:ext uri="{FF2B5EF4-FFF2-40B4-BE49-F238E27FC236}">
              <a16:creationId xmlns:a16="http://schemas.microsoft.com/office/drawing/2014/main" id="{4FE9EEA2-6156-45D7-8909-2CFB5586D2B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3" name="Rectangle 612">
          <a:extLst>
            <a:ext uri="{FF2B5EF4-FFF2-40B4-BE49-F238E27FC236}">
              <a16:creationId xmlns:a16="http://schemas.microsoft.com/office/drawing/2014/main" id="{0D07925E-7FF3-4C09-AD52-C8716175DB7D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4" name="Rectangle 613">
          <a:extLst>
            <a:ext uri="{FF2B5EF4-FFF2-40B4-BE49-F238E27FC236}">
              <a16:creationId xmlns:a16="http://schemas.microsoft.com/office/drawing/2014/main" id="{09C88944-17D6-4921-BBA6-2D25EA5FB93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5" name="Rectangle 614">
          <a:extLst>
            <a:ext uri="{FF2B5EF4-FFF2-40B4-BE49-F238E27FC236}">
              <a16:creationId xmlns:a16="http://schemas.microsoft.com/office/drawing/2014/main" id="{4DA7DE44-E16C-4BD7-BA52-DFD7982B8BBF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6" name="Rectangle 615">
          <a:extLst>
            <a:ext uri="{FF2B5EF4-FFF2-40B4-BE49-F238E27FC236}">
              <a16:creationId xmlns:a16="http://schemas.microsoft.com/office/drawing/2014/main" id="{AB1D3696-30EA-42FD-8A34-C0E39742DC6E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67" name="Rectangle 616">
          <a:extLst>
            <a:ext uri="{FF2B5EF4-FFF2-40B4-BE49-F238E27FC236}">
              <a16:creationId xmlns:a16="http://schemas.microsoft.com/office/drawing/2014/main" id="{842A3445-7FB4-4355-AD74-3E98B56837A5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8" name="Rectangle 617">
          <a:extLst>
            <a:ext uri="{FF2B5EF4-FFF2-40B4-BE49-F238E27FC236}">
              <a16:creationId xmlns:a16="http://schemas.microsoft.com/office/drawing/2014/main" id="{5A67F4C6-AAD5-46A0-9149-AE847D5DD1A1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69" name="Rectangle 618">
          <a:extLst>
            <a:ext uri="{FF2B5EF4-FFF2-40B4-BE49-F238E27FC236}">
              <a16:creationId xmlns:a16="http://schemas.microsoft.com/office/drawing/2014/main" id="{7B18B460-E9DA-4C16-979F-C5FD5510948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0" name="Rectangle 619">
          <a:extLst>
            <a:ext uri="{FF2B5EF4-FFF2-40B4-BE49-F238E27FC236}">
              <a16:creationId xmlns:a16="http://schemas.microsoft.com/office/drawing/2014/main" id="{44F06D41-E058-40D7-A318-D863EB9F5993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71" name="Rectangle 620">
          <a:extLst>
            <a:ext uri="{FF2B5EF4-FFF2-40B4-BE49-F238E27FC236}">
              <a16:creationId xmlns:a16="http://schemas.microsoft.com/office/drawing/2014/main" id="{41AD8618-ACCA-4DDE-B48A-13522753540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2" name="Rectangle 621">
          <a:extLst>
            <a:ext uri="{FF2B5EF4-FFF2-40B4-BE49-F238E27FC236}">
              <a16:creationId xmlns:a16="http://schemas.microsoft.com/office/drawing/2014/main" id="{FEBCBE84-6EA9-4CEF-BBF4-545494A0A81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3" name="Rectangle 622">
          <a:extLst>
            <a:ext uri="{FF2B5EF4-FFF2-40B4-BE49-F238E27FC236}">
              <a16:creationId xmlns:a16="http://schemas.microsoft.com/office/drawing/2014/main" id="{AE466EF5-6385-41EC-8480-B1A3471DBDCB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4" name="Rectangle 623">
          <a:extLst>
            <a:ext uri="{FF2B5EF4-FFF2-40B4-BE49-F238E27FC236}">
              <a16:creationId xmlns:a16="http://schemas.microsoft.com/office/drawing/2014/main" id="{7EBF39FF-A987-419F-AA1E-39ECD358D17C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5" name="Rectangle 624">
          <a:extLst>
            <a:ext uri="{FF2B5EF4-FFF2-40B4-BE49-F238E27FC236}">
              <a16:creationId xmlns:a16="http://schemas.microsoft.com/office/drawing/2014/main" id="{8A7D38FF-79F3-4F43-9F13-F849318C68D9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76" name="Rectangle 625">
          <a:extLst>
            <a:ext uri="{FF2B5EF4-FFF2-40B4-BE49-F238E27FC236}">
              <a16:creationId xmlns:a16="http://schemas.microsoft.com/office/drawing/2014/main" id="{6ACA3672-D0C9-4D19-BCE1-4AC0AC3C30F8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7" name="Rectangle 626">
          <a:extLst>
            <a:ext uri="{FF2B5EF4-FFF2-40B4-BE49-F238E27FC236}">
              <a16:creationId xmlns:a16="http://schemas.microsoft.com/office/drawing/2014/main" id="{2F21F239-E614-4FB9-A483-7C591B835A4F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78" name="Rectangle 627">
          <a:extLst>
            <a:ext uri="{FF2B5EF4-FFF2-40B4-BE49-F238E27FC236}">
              <a16:creationId xmlns:a16="http://schemas.microsoft.com/office/drawing/2014/main" id="{FDDCAFF6-2884-402D-B912-42F68A992C2D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9" name="Rectangle 628">
          <a:extLst>
            <a:ext uri="{FF2B5EF4-FFF2-40B4-BE49-F238E27FC236}">
              <a16:creationId xmlns:a16="http://schemas.microsoft.com/office/drawing/2014/main" id="{F9D5236A-D23D-4E91-8B70-2C63EDC15CA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80" name="Rectangle 629">
          <a:extLst>
            <a:ext uri="{FF2B5EF4-FFF2-40B4-BE49-F238E27FC236}">
              <a16:creationId xmlns:a16="http://schemas.microsoft.com/office/drawing/2014/main" id="{AD44702D-1AE4-4F27-BCAE-0D78ACF8126C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1" name="Rectangle 630">
          <a:extLst>
            <a:ext uri="{FF2B5EF4-FFF2-40B4-BE49-F238E27FC236}">
              <a16:creationId xmlns:a16="http://schemas.microsoft.com/office/drawing/2014/main" id="{1845235F-99A3-4F84-B909-0DAF1B3A0DD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82" name="Rectangle 631">
          <a:extLst>
            <a:ext uri="{FF2B5EF4-FFF2-40B4-BE49-F238E27FC236}">
              <a16:creationId xmlns:a16="http://schemas.microsoft.com/office/drawing/2014/main" id="{57804E91-AFED-454A-93C0-C81206F90A2A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3" name="Rectangle 632">
          <a:extLst>
            <a:ext uri="{FF2B5EF4-FFF2-40B4-BE49-F238E27FC236}">
              <a16:creationId xmlns:a16="http://schemas.microsoft.com/office/drawing/2014/main" id="{7580E069-1C99-45B0-A855-29891025953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4" name="Rectangle 633">
          <a:extLst>
            <a:ext uri="{FF2B5EF4-FFF2-40B4-BE49-F238E27FC236}">
              <a16:creationId xmlns:a16="http://schemas.microsoft.com/office/drawing/2014/main" id="{18834B39-3191-474C-B4CA-7F6385079C75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5" name="Rectangle 634">
          <a:extLst>
            <a:ext uri="{FF2B5EF4-FFF2-40B4-BE49-F238E27FC236}">
              <a16:creationId xmlns:a16="http://schemas.microsoft.com/office/drawing/2014/main" id="{D4F71AC5-CE63-4006-AAF3-425486EEB0A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6" name="Rectangle 635">
          <a:extLst>
            <a:ext uri="{FF2B5EF4-FFF2-40B4-BE49-F238E27FC236}">
              <a16:creationId xmlns:a16="http://schemas.microsoft.com/office/drawing/2014/main" id="{2A78DFC4-38C4-4461-A6BE-76260C388D0E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7" name="Rectangle 636">
          <a:extLst>
            <a:ext uri="{FF2B5EF4-FFF2-40B4-BE49-F238E27FC236}">
              <a16:creationId xmlns:a16="http://schemas.microsoft.com/office/drawing/2014/main" id="{0FA4DEBA-46A0-4C02-801D-9153B202A344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8" name="Rectangle 637">
          <a:extLst>
            <a:ext uri="{FF2B5EF4-FFF2-40B4-BE49-F238E27FC236}">
              <a16:creationId xmlns:a16="http://schemas.microsoft.com/office/drawing/2014/main" id="{AA00F012-67A6-4105-8037-DFA0E0E8CC0C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9" name="Rectangle 638">
          <a:extLst>
            <a:ext uri="{FF2B5EF4-FFF2-40B4-BE49-F238E27FC236}">
              <a16:creationId xmlns:a16="http://schemas.microsoft.com/office/drawing/2014/main" id="{7324E69A-81CC-4FF3-8530-143BD1C6E54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0" name="Rectangle 639">
          <a:extLst>
            <a:ext uri="{FF2B5EF4-FFF2-40B4-BE49-F238E27FC236}">
              <a16:creationId xmlns:a16="http://schemas.microsoft.com/office/drawing/2014/main" id="{78C838EF-7769-4E06-B99B-CC8A7EFD334E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1" name="Rectangle 640">
          <a:extLst>
            <a:ext uri="{FF2B5EF4-FFF2-40B4-BE49-F238E27FC236}">
              <a16:creationId xmlns:a16="http://schemas.microsoft.com/office/drawing/2014/main" id="{BBE8A2C3-6529-48BA-AA4B-AC5BFA04410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2" name="Rectangle 641">
          <a:extLst>
            <a:ext uri="{FF2B5EF4-FFF2-40B4-BE49-F238E27FC236}">
              <a16:creationId xmlns:a16="http://schemas.microsoft.com/office/drawing/2014/main" id="{A6768E73-5B4B-4BBD-A04F-18D470EF3D3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3" name="Rectangle 642">
          <a:extLst>
            <a:ext uri="{FF2B5EF4-FFF2-40B4-BE49-F238E27FC236}">
              <a16:creationId xmlns:a16="http://schemas.microsoft.com/office/drawing/2014/main" id="{7B2A2E55-9987-4C65-B46A-CB701B17A31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4" name="Rectangle 643">
          <a:extLst>
            <a:ext uri="{FF2B5EF4-FFF2-40B4-BE49-F238E27FC236}">
              <a16:creationId xmlns:a16="http://schemas.microsoft.com/office/drawing/2014/main" id="{D98CBFAE-4A07-4AA9-9B3B-A9C045831042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5" name="Rectangle 644">
          <a:extLst>
            <a:ext uri="{FF2B5EF4-FFF2-40B4-BE49-F238E27FC236}">
              <a16:creationId xmlns:a16="http://schemas.microsoft.com/office/drawing/2014/main" id="{58F99F5D-1FC2-4363-84A6-B414AFAA04B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6" name="Rectangle 645">
          <a:extLst>
            <a:ext uri="{FF2B5EF4-FFF2-40B4-BE49-F238E27FC236}">
              <a16:creationId xmlns:a16="http://schemas.microsoft.com/office/drawing/2014/main" id="{C72E6C7D-0A4F-4486-BF0E-492BB5A8AC52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7" name="Rectangle 646">
          <a:extLst>
            <a:ext uri="{FF2B5EF4-FFF2-40B4-BE49-F238E27FC236}">
              <a16:creationId xmlns:a16="http://schemas.microsoft.com/office/drawing/2014/main" id="{C5EB48A5-E46C-4A9A-8922-1F633DBED516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8" name="Rectangle 647">
          <a:extLst>
            <a:ext uri="{FF2B5EF4-FFF2-40B4-BE49-F238E27FC236}">
              <a16:creationId xmlns:a16="http://schemas.microsoft.com/office/drawing/2014/main" id="{2F2CA71C-A49C-412C-AA7B-9A685499BE84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99" name="Rectangle 648">
          <a:extLst>
            <a:ext uri="{FF2B5EF4-FFF2-40B4-BE49-F238E27FC236}">
              <a16:creationId xmlns:a16="http://schemas.microsoft.com/office/drawing/2014/main" id="{1CA1A165-EF55-4123-B1E1-380D5607E180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0" name="Rectangle 649">
          <a:extLst>
            <a:ext uri="{FF2B5EF4-FFF2-40B4-BE49-F238E27FC236}">
              <a16:creationId xmlns:a16="http://schemas.microsoft.com/office/drawing/2014/main" id="{7AA0BF7D-A468-4740-8A79-7EA6AA6D8342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1" name="Rectangle 650">
          <a:extLst>
            <a:ext uri="{FF2B5EF4-FFF2-40B4-BE49-F238E27FC236}">
              <a16:creationId xmlns:a16="http://schemas.microsoft.com/office/drawing/2014/main" id="{ABAEDAFA-4ED7-423A-951C-947430E5FCD4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2" name="Rectangle 651">
          <a:extLst>
            <a:ext uri="{FF2B5EF4-FFF2-40B4-BE49-F238E27FC236}">
              <a16:creationId xmlns:a16="http://schemas.microsoft.com/office/drawing/2014/main" id="{6F48F908-4611-4565-9E95-593FF195D1E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3" name="Rectangle 652">
          <a:extLst>
            <a:ext uri="{FF2B5EF4-FFF2-40B4-BE49-F238E27FC236}">
              <a16:creationId xmlns:a16="http://schemas.microsoft.com/office/drawing/2014/main" id="{8A1F2E56-FC8F-4EA5-BA29-3D7BB051A98B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4" name="Rectangle 653">
          <a:extLst>
            <a:ext uri="{FF2B5EF4-FFF2-40B4-BE49-F238E27FC236}">
              <a16:creationId xmlns:a16="http://schemas.microsoft.com/office/drawing/2014/main" id="{7230389E-A1CA-4B5D-8535-216D8708541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5" name="Rectangle 654">
          <a:extLst>
            <a:ext uri="{FF2B5EF4-FFF2-40B4-BE49-F238E27FC236}">
              <a16:creationId xmlns:a16="http://schemas.microsoft.com/office/drawing/2014/main" id="{60AAC3A9-C18D-4000-A7B0-410F6C07AE88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6" name="Rectangle 655">
          <a:extLst>
            <a:ext uri="{FF2B5EF4-FFF2-40B4-BE49-F238E27FC236}">
              <a16:creationId xmlns:a16="http://schemas.microsoft.com/office/drawing/2014/main" id="{15406088-52CC-48D5-9656-ED8E2779967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07" name="Rectangle 656">
          <a:extLst>
            <a:ext uri="{FF2B5EF4-FFF2-40B4-BE49-F238E27FC236}">
              <a16:creationId xmlns:a16="http://schemas.microsoft.com/office/drawing/2014/main" id="{77DAEF3A-1D56-4FBC-A0F5-0B7BF6E97C15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8" name="Rectangle 657">
          <a:extLst>
            <a:ext uri="{FF2B5EF4-FFF2-40B4-BE49-F238E27FC236}">
              <a16:creationId xmlns:a16="http://schemas.microsoft.com/office/drawing/2014/main" id="{6B30B7B9-344D-4CCF-80E7-078A1B717C4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09" name="Rectangle 658">
          <a:extLst>
            <a:ext uri="{FF2B5EF4-FFF2-40B4-BE49-F238E27FC236}">
              <a16:creationId xmlns:a16="http://schemas.microsoft.com/office/drawing/2014/main" id="{A7A40C31-51D8-4E18-87C1-7DBCAF7F5B3C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0" name="Rectangle 659">
          <a:extLst>
            <a:ext uri="{FF2B5EF4-FFF2-40B4-BE49-F238E27FC236}">
              <a16:creationId xmlns:a16="http://schemas.microsoft.com/office/drawing/2014/main" id="{C64C6711-5AE5-4881-9C91-3D650A78D2C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11" name="Rectangle 660">
          <a:extLst>
            <a:ext uri="{FF2B5EF4-FFF2-40B4-BE49-F238E27FC236}">
              <a16:creationId xmlns:a16="http://schemas.microsoft.com/office/drawing/2014/main" id="{D481FA0B-46A2-4715-A702-8A0B7E3F65AE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2" name="Rectangle 661">
          <a:extLst>
            <a:ext uri="{FF2B5EF4-FFF2-40B4-BE49-F238E27FC236}">
              <a16:creationId xmlns:a16="http://schemas.microsoft.com/office/drawing/2014/main" id="{6C57E9A2-C42A-486C-8D56-09BB850C8B4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3" name="Rectangle 662">
          <a:extLst>
            <a:ext uri="{FF2B5EF4-FFF2-40B4-BE49-F238E27FC236}">
              <a16:creationId xmlns:a16="http://schemas.microsoft.com/office/drawing/2014/main" id="{604318A9-5674-4CDF-A9ED-6B085B7B9718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4" name="Rectangle 663">
          <a:extLst>
            <a:ext uri="{FF2B5EF4-FFF2-40B4-BE49-F238E27FC236}">
              <a16:creationId xmlns:a16="http://schemas.microsoft.com/office/drawing/2014/main" id="{F2D0787E-6F41-4D3E-B009-215790226970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5" name="Rectangle 664">
          <a:extLst>
            <a:ext uri="{FF2B5EF4-FFF2-40B4-BE49-F238E27FC236}">
              <a16:creationId xmlns:a16="http://schemas.microsoft.com/office/drawing/2014/main" id="{952CF243-45E1-490F-A8B7-2606AC69D93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6" name="Rectangle 665">
          <a:extLst>
            <a:ext uri="{FF2B5EF4-FFF2-40B4-BE49-F238E27FC236}">
              <a16:creationId xmlns:a16="http://schemas.microsoft.com/office/drawing/2014/main" id="{B4ABD011-4DEA-4C4A-8102-F4648284100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7" name="Rectangle 666">
          <a:extLst>
            <a:ext uri="{FF2B5EF4-FFF2-40B4-BE49-F238E27FC236}">
              <a16:creationId xmlns:a16="http://schemas.microsoft.com/office/drawing/2014/main" id="{EEBAB48F-C3A0-4EA4-B851-2D34183F35EB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8" name="Rectangle 667">
          <a:extLst>
            <a:ext uri="{FF2B5EF4-FFF2-40B4-BE49-F238E27FC236}">
              <a16:creationId xmlns:a16="http://schemas.microsoft.com/office/drawing/2014/main" id="{538718F2-170A-4C14-9B36-D20C7A538A23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19" name="Rectangle 668">
          <a:extLst>
            <a:ext uri="{FF2B5EF4-FFF2-40B4-BE49-F238E27FC236}">
              <a16:creationId xmlns:a16="http://schemas.microsoft.com/office/drawing/2014/main" id="{D06CC231-59DC-4384-AB04-CE54F07B5C1E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20" name="Rectangle 669">
          <a:extLst>
            <a:ext uri="{FF2B5EF4-FFF2-40B4-BE49-F238E27FC236}">
              <a16:creationId xmlns:a16="http://schemas.microsoft.com/office/drawing/2014/main" id="{63C60467-6DE0-43FE-90AA-96E624EF5027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21" name="Rectangle 670">
          <a:extLst>
            <a:ext uri="{FF2B5EF4-FFF2-40B4-BE49-F238E27FC236}">
              <a16:creationId xmlns:a16="http://schemas.microsoft.com/office/drawing/2014/main" id="{49951A89-FB11-48E5-9DE5-4FC4DAADB4B9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2" name="Rectangle 671">
          <a:extLst>
            <a:ext uri="{FF2B5EF4-FFF2-40B4-BE49-F238E27FC236}">
              <a16:creationId xmlns:a16="http://schemas.microsoft.com/office/drawing/2014/main" id="{EF820848-A902-471D-8DF1-D0E849FC3448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3" name="Rectangle 672">
          <a:extLst>
            <a:ext uri="{FF2B5EF4-FFF2-40B4-BE49-F238E27FC236}">
              <a16:creationId xmlns:a16="http://schemas.microsoft.com/office/drawing/2014/main" id="{359C76B5-1405-455E-91EC-6C35E9BD8F06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4" name="Rectangle 673">
          <a:extLst>
            <a:ext uri="{FF2B5EF4-FFF2-40B4-BE49-F238E27FC236}">
              <a16:creationId xmlns:a16="http://schemas.microsoft.com/office/drawing/2014/main" id="{9ABA46D4-F67D-46C6-B7D5-1742F323658E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5" name="Rectangle 674">
          <a:extLst>
            <a:ext uri="{FF2B5EF4-FFF2-40B4-BE49-F238E27FC236}">
              <a16:creationId xmlns:a16="http://schemas.microsoft.com/office/drawing/2014/main" id="{16DEF2E7-6766-4621-9EBF-8DB3FF66B5EF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6" name="Rectangle 675">
          <a:extLst>
            <a:ext uri="{FF2B5EF4-FFF2-40B4-BE49-F238E27FC236}">
              <a16:creationId xmlns:a16="http://schemas.microsoft.com/office/drawing/2014/main" id="{539F3D18-F2AE-48B1-852E-B22777F6EDA6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7" name="Rectangle 676">
          <a:extLst>
            <a:ext uri="{FF2B5EF4-FFF2-40B4-BE49-F238E27FC236}">
              <a16:creationId xmlns:a16="http://schemas.microsoft.com/office/drawing/2014/main" id="{FC9C7037-6644-4E5D-A552-3CCA647F9C00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28" name="Rectangle 677">
          <a:extLst>
            <a:ext uri="{FF2B5EF4-FFF2-40B4-BE49-F238E27FC236}">
              <a16:creationId xmlns:a16="http://schemas.microsoft.com/office/drawing/2014/main" id="{2D8D77E3-98D8-4080-A486-986FC33BA86E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29" name="Rectangle 678">
          <a:extLst>
            <a:ext uri="{FF2B5EF4-FFF2-40B4-BE49-F238E27FC236}">
              <a16:creationId xmlns:a16="http://schemas.microsoft.com/office/drawing/2014/main" id="{413D59EB-3C6F-495C-BFDF-EE69EAC0BB6C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0" name="Rectangle 679">
          <a:extLst>
            <a:ext uri="{FF2B5EF4-FFF2-40B4-BE49-F238E27FC236}">
              <a16:creationId xmlns:a16="http://schemas.microsoft.com/office/drawing/2014/main" id="{FCBB96CE-DE8F-42E6-B7E4-34A877589036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1" name="Rectangle 680">
          <a:extLst>
            <a:ext uri="{FF2B5EF4-FFF2-40B4-BE49-F238E27FC236}">
              <a16:creationId xmlns:a16="http://schemas.microsoft.com/office/drawing/2014/main" id="{7330D8AF-88F3-46C7-8035-7BDE2D2E1393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2" name="Rectangle 681">
          <a:extLst>
            <a:ext uri="{FF2B5EF4-FFF2-40B4-BE49-F238E27FC236}">
              <a16:creationId xmlns:a16="http://schemas.microsoft.com/office/drawing/2014/main" id="{F36156A9-4783-474C-9B94-2921A02D7F7D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3" name="Rectangle 682">
          <a:extLst>
            <a:ext uri="{FF2B5EF4-FFF2-40B4-BE49-F238E27FC236}">
              <a16:creationId xmlns:a16="http://schemas.microsoft.com/office/drawing/2014/main" id="{87908D31-6616-4F79-A2E8-26370394D67A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4" name="Rectangle 683">
          <a:extLst>
            <a:ext uri="{FF2B5EF4-FFF2-40B4-BE49-F238E27FC236}">
              <a16:creationId xmlns:a16="http://schemas.microsoft.com/office/drawing/2014/main" id="{805BC039-E180-472B-9472-7C0E339A753E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5" name="Rectangle 684">
          <a:extLst>
            <a:ext uri="{FF2B5EF4-FFF2-40B4-BE49-F238E27FC236}">
              <a16:creationId xmlns:a16="http://schemas.microsoft.com/office/drawing/2014/main" id="{F5353B83-0F79-48B9-AD82-A5FDA7E89F9D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6" name="Rectangle 685">
          <a:extLst>
            <a:ext uri="{FF2B5EF4-FFF2-40B4-BE49-F238E27FC236}">
              <a16:creationId xmlns:a16="http://schemas.microsoft.com/office/drawing/2014/main" id="{873F439D-C912-4A1B-96AB-82CF92BB5C24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7" name="Rectangle 686">
          <a:extLst>
            <a:ext uri="{FF2B5EF4-FFF2-40B4-BE49-F238E27FC236}">
              <a16:creationId xmlns:a16="http://schemas.microsoft.com/office/drawing/2014/main" id="{44CD87EB-3E73-4E8D-A874-6805D27E2051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8" name="Rectangle 687">
          <a:extLst>
            <a:ext uri="{FF2B5EF4-FFF2-40B4-BE49-F238E27FC236}">
              <a16:creationId xmlns:a16="http://schemas.microsoft.com/office/drawing/2014/main" id="{948FA93C-1202-4B23-A576-130AC3A196E5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9" name="Rectangle 688">
          <a:extLst>
            <a:ext uri="{FF2B5EF4-FFF2-40B4-BE49-F238E27FC236}">
              <a16:creationId xmlns:a16="http://schemas.microsoft.com/office/drawing/2014/main" id="{3355906A-720A-4045-89D7-5051B5F5B257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0" name="Rectangle 689">
          <a:extLst>
            <a:ext uri="{FF2B5EF4-FFF2-40B4-BE49-F238E27FC236}">
              <a16:creationId xmlns:a16="http://schemas.microsoft.com/office/drawing/2014/main" id="{6D8425F4-DA27-46C7-919A-D7F5B51BC82C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1" name="Rectangle 690">
          <a:extLst>
            <a:ext uri="{FF2B5EF4-FFF2-40B4-BE49-F238E27FC236}">
              <a16:creationId xmlns:a16="http://schemas.microsoft.com/office/drawing/2014/main" id="{40AFD62E-149B-4D58-AEC1-5C29B41AF2B4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2" name="Rectangle 691">
          <a:extLst>
            <a:ext uri="{FF2B5EF4-FFF2-40B4-BE49-F238E27FC236}">
              <a16:creationId xmlns:a16="http://schemas.microsoft.com/office/drawing/2014/main" id="{31D5B101-73FF-4C80-8071-F773D7395132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3" name="Rectangle 692">
          <a:extLst>
            <a:ext uri="{FF2B5EF4-FFF2-40B4-BE49-F238E27FC236}">
              <a16:creationId xmlns:a16="http://schemas.microsoft.com/office/drawing/2014/main" id="{BCDDF2E4-2C10-4912-9145-A654B234690C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4" name="Rectangle 693">
          <a:extLst>
            <a:ext uri="{FF2B5EF4-FFF2-40B4-BE49-F238E27FC236}">
              <a16:creationId xmlns:a16="http://schemas.microsoft.com/office/drawing/2014/main" id="{BF00EEFE-9A7C-4DF0-9805-CDEDB0365F65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5" name="Rectangle 694">
          <a:extLst>
            <a:ext uri="{FF2B5EF4-FFF2-40B4-BE49-F238E27FC236}">
              <a16:creationId xmlns:a16="http://schemas.microsoft.com/office/drawing/2014/main" id="{B7B82891-CFB1-45D8-865E-1F842BB16755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6" name="Rectangle 695">
          <a:extLst>
            <a:ext uri="{FF2B5EF4-FFF2-40B4-BE49-F238E27FC236}">
              <a16:creationId xmlns:a16="http://schemas.microsoft.com/office/drawing/2014/main" id="{4C672239-EC86-4DE1-97E1-0D38B75BFD05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7" name="Rectangle 696">
          <a:extLst>
            <a:ext uri="{FF2B5EF4-FFF2-40B4-BE49-F238E27FC236}">
              <a16:creationId xmlns:a16="http://schemas.microsoft.com/office/drawing/2014/main" id="{9A8DAEA1-23D5-42AB-B7F6-1401F7404ADC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8" name="Rectangle 697">
          <a:extLst>
            <a:ext uri="{FF2B5EF4-FFF2-40B4-BE49-F238E27FC236}">
              <a16:creationId xmlns:a16="http://schemas.microsoft.com/office/drawing/2014/main" id="{B2E536B8-6F11-4E52-B179-88FEAB93D586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9" name="Rectangle 698">
          <a:extLst>
            <a:ext uri="{FF2B5EF4-FFF2-40B4-BE49-F238E27FC236}">
              <a16:creationId xmlns:a16="http://schemas.microsoft.com/office/drawing/2014/main" id="{6F490DE4-EE7C-4599-AC0B-A9276AAC577C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50" name="Rectangle 699">
          <a:extLst>
            <a:ext uri="{FF2B5EF4-FFF2-40B4-BE49-F238E27FC236}">
              <a16:creationId xmlns:a16="http://schemas.microsoft.com/office/drawing/2014/main" id="{6D5E2040-414B-4594-9C2B-053BDAB0F1BF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51" name="Rectangle 700">
          <a:extLst>
            <a:ext uri="{FF2B5EF4-FFF2-40B4-BE49-F238E27FC236}">
              <a16:creationId xmlns:a16="http://schemas.microsoft.com/office/drawing/2014/main" id="{3FB41F51-A754-4B38-9C2A-57D47F95C0BA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2" name="Rectangle 701">
          <a:extLst>
            <a:ext uri="{FF2B5EF4-FFF2-40B4-BE49-F238E27FC236}">
              <a16:creationId xmlns:a16="http://schemas.microsoft.com/office/drawing/2014/main" id="{657BD99B-A8DB-425F-BDE8-1EB017033043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3" name="Rectangle 702">
          <a:extLst>
            <a:ext uri="{FF2B5EF4-FFF2-40B4-BE49-F238E27FC236}">
              <a16:creationId xmlns:a16="http://schemas.microsoft.com/office/drawing/2014/main" id="{E3EA8103-8E8A-41C9-B2EF-77A3F76BE6DB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4" name="Rectangle 703">
          <a:extLst>
            <a:ext uri="{FF2B5EF4-FFF2-40B4-BE49-F238E27FC236}">
              <a16:creationId xmlns:a16="http://schemas.microsoft.com/office/drawing/2014/main" id="{7FBE5026-CCA5-4C76-8DC5-9465BB7761C1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5" name="Rectangle 704">
          <a:extLst>
            <a:ext uri="{FF2B5EF4-FFF2-40B4-BE49-F238E27FC236}">
              <a16:creationId xmlns:a16="http://schemas.microsoft.com/office/drawing/2014/main" id="{12D3775E-2DC8-471B-BB80-147578123254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6" name="Rectangle 705">
          <a:extLst>
            <a:ext uri="{FF2B5EF4-FFF2-40B4-BE49-F238E27FC236}">
              <a16:creationId xmlns:a16="http://schemas.microsoft.com/office/drawing/2014/main" id="{5D46B319-6004-4192-9185-4AD0658B7A0D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7" name="Rectangle 706">
          <a:extLst>
            <a:ext uri="{FF2B5EF4-FFF2-40B4-BE49-F238E27FC236}">
              <a16:creationId xmlns:a16="http://schemas.microsoft.com/office/drawing/2014/main" id="{AFDC7CA4-37DE-4A92-B533-59ECA4646E62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58" name="Rectangle 707">
          <a:extLst>
            <a:ext uri="{FF2B5EF4-FFF2-40B4-BE49-F238E27FC236}">
              <a16:creationId xmlns:a16="http://schemas.microsoft.com/office/drawing/2014/main" id="{F2FEAD31-F817-4D32-91C2-BE4CC214576C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59" name="Rectangle 708">
          <a:extLst>
            <a:ext uri="{FF2B5EF4-FFF2-40B4-BE49-F238E27FC236}">
              <a16:creationId xmlns:a16="http://schemas.microsoft.com/office/drawing/2014/main" id="{4FBA9645-EBF4-4987-B7BE-4DA8F765097C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0" name="Rectangle 709">
          <a:extLst>
            <a:ext uri="{FF2B5EF4-FFF2-40B4-BE49-F238E27FC236}">
              <a16:creationId xmlns:a16="http://schemas.microsoft.com/office/drawing/2014/main" id="{BD7E07EF-D755-4E5B-A6E5-CF4952AF87D5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1" name="Rectangle 710">
          <a:extLst>
            <a:ext uri="{FF2B5EF4-FFF2-40B4-BE49-F238E27FC236}">
              <a16:creationId xmlns:a16="http://schemas.microsoft.com/office/drawing/2014/main" id="{1BA7A5D9-5B8A-40D0-A7DB-D45FBF6566FA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2" name="Rectangle 711">
          <a:extLst>
            <a:ext uri="{FF2B5EF4-FFF2-40B4-BE49-F238E27FC236}">
              <a16:creationId xmlns:a16="http://schemas.microsoft.com/office/drawing/2014/main" id="{962FFDDF-BE16-4DB8-8A6B-78D2DB0C4619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3" name="Rectangle 712">
          <a:extLst>
            <a:ext uri="{FF2B5EF4-FFF2-40B4-BE49-F238E27FC236}">
              <a16:creationId xmlns:a16="http://schemas.microsoft.com/office/drawing/2014/main" id="{FE371985-377F-4BBC-AF47-3309342A7FF0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4" name="Rectangle 713">
          <a:extLst>
            <a:ext uri="{FF2B5EF4-FFF2-40B4-BE49-F238E27FC236}">
              <a16:creationId xmlns:a16="http://schemas.microsoft.com/office/drawing/2014/main" id="{8F8D1077-D844-4451-82C8-65E14E0BFDE0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5" name="Rectangle 714">
          <a:extLst>
            <a:ext uri="{FF2B5EF4-FFF2-40B4-BE49-F238E27FC236}">
              <a16:creationId xmlns:a16="http://schemas.microsoft.com/office/drawing/2014/main" id="{6DFC10C9-8C8B-4D2D-8674-66587EE3F774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6" name="Rectangle 715">
          <a:extLst>
            <a:ext uri="{FF2B5EF4-FFF2-40B4-BE49-F238E27FC236}">
              <a16:creationId xmlns:a16="http://schemas.microsoft.com/office/drawing/2014/main" id="{1CA57D62-2106-4DCA-9577-C07C2445BD1D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7" name="Rectangle 716">
          <a:extLst>
            <a:ext uri="{FF2B5EF4-FFF2-40B4-BE49-F238E27FC236}">
              <a16:creationId xmlns:a16="http://schemas.microsoft.com/office/drawing/2014/main" id="{7A336D01-0167-48A8-8347-5DC933BCD3BC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8" name="Rectangle 717">
          <a:extLst>
            <a:ext uri="{FF2B5EF4-FFF2-40B4-BE49-F238E27FC236}">
              <a16:creationId xmlns:a16="http://schemas.microsoft.com/office/drawing/2014/main" id="{51137E66-8277-44C8-990B-B3FFA24B3136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9" name="Rectangle 718">
          <a:extLst>
            <a:ext uri="{FF2B5EF4-FFF2-40B4-BE49-F238E27FC236}">
              <a16:creationId xmlns:a16="http://schemas.microsoft.com/office/drawing/2014/main" id="{4B50B9FB-11BB-4C13-B1B9-F714DC78756C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0" name="Rectangle 719">
          <a:extLst>
            <a:ext uri="{FF2B5EF4-FFF2-40B4-BE49-F238E27FC236}">
              <a16:creationId xmlns:a16="http://schemas.microsoft.com/office/drawing/2014/main" id="{8BDEF9FB-29A7-45A9-82F8-0DB2AAD98DC1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1" name="Rectangle 720">
          <a:extLst>
            <a:ext uri="{FF2B5EF4-FFF2-40B4-BE49-F238E27FC236}">
              <a16:creationId xmlns:a16="http://schemas.microsoft.com/office/drawing/2014/main" id="{B0A00C60-8539-4718-B797-633D9B30F3BC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2" name="Rectangle 721">
          <a:extLst>
            <a:ext uri="{FF2B5EF4-FFF2-40B4-BE49-F238E27FC236}">
              <a16:creationId xmlns:a16="http://schemas.microsoft.com/office/drawing/2014/main" id="{359DF397-A9A2-4FD5-81BF-BB2FBF80B8BF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3" name="Rectangle 722">
          <a:extLst>
            <a:ext uri="{FF2B5EF4-FFF2-40B4-BE49-F238E27FC236}">
              <a16:creationId xmlns:a16="http://schemas.microsoft.com/office/drawing/2014/main" id="{F2B1584A-809F-4757-8956-0E2A84BB3828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4" name="Rectangle 723">
          <a:extLst>
            <a:ext uri="{FF2B5EF4-FFF2-40B4-BE49-F238E27FC236}">
              <a16:creationId xmlns:a16="http://schemas.microsoft.com/office/drawing/2014/main" id="{5102659C-A5F6-42DD-817D-DA937B2FDAC7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5" name="Rectangle 724">
          <a:extLst>
            <a:ext uri="{FF2B5EF4-FFF2-40B4-BE49-F238E27FC236}">
              <a16:creationId xmlns:a16="http://schemas.microsoft.com/office/drawing/2014/main" id="{22637D33-A9AE-4F6F-91B7-019C3864A164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6" name="Rectangle 725">
          <a:extLst>
            <a:ext uri="{FF2B5EF4-FFF2-40B4-BE49-F238E27FC236}">
              <a16:creationId xmlns:a16="http://schemas.microsoft.com/office/drawing/2014/main" id="{F90B7C24-A1B3-4C5B-A935-DA18D5517794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7" name="Rectangle 726">
          <a:extLst>
            <a:ext uri="{FF2B5EF4-FFF2-40B4-BE49-F238E27FC236}">
              <a16:creationId xmlns:a16="http://schemas.microsoft.com/office/drawing/2014/main" id="{383CF612-65E9-4AA3-A5E7-13508932F9E7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8" name="Rectangle 727">
          <a:extLst>
            <a:ext uri="{FF2B5EF4-FFF2-40B4-BE49-F238E27FC236}">
              <a16:creationId xmlns:a16="http://schemas.microsoft.com/office/drawing/2014/main" id="{9D88B038-E745-4329-945D-8E3D4253731B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9" name="Rectangle 728">
          <a:extLst>
            <a:ext uri="{FF2B5EF4-FFF2-40B4-BE49-F238E27FC236}">
              <a16:creationId xmlns:a16="http://schemas.microsoft.com/office/drawing/2014/main" id="{8422FE2C-1F46-408F-9615-C7C52A604B50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80" name="Rectangle 729">
          <a:extLst>
            <a:ext uri="{FF2B5EF4-FFF2-40B4-BE49-F238E27FC236}">
              <a16:creationId xmlns:a16="http://schemas.microsoft.com/office/drawing/2014/main" id="{14946CCD-F118-4BF7-B604-56E90448D28A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81" name="Rectangle 730">
          <a:extLst>
            <a:ext uri="{FF2B5EF4-FFF2-40B4-BE49-F238E27FC236}">
              <a16:creationId xmlns:a16="http://schemas.microsoft.com/office/drawing/2014/main" id="{8D4BF492-EDE9-4EBD-8BA2-C704FCDFF597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16</xdr:col>
      <xdr:colOff>0</xdr:colOff>
      <xdr:row>161</xdr:row>
      <xdr:rowOff>114300</xdr:rowOff>
    </xdr:from>
    <xdr:to>
      <xdr:col>31</xdr:col>
      <xdr:colOff>371475</xdr:colOff>
      <xdr:row>163</xdr:row>
      <xdr:rowOff>142875</xdr:rowOff>
    </xdr:to>
    <xdr:sp macro="" textlink="">
      <xdr:nvSpPr>
        <xdr:cNvPr id="482" name="Rectangle 731">
          <a:extLst>
            <a:ext uri="{FF2B5EF4-FFF2-40B4-BE49-F238E27FC236}">
              <a16:creationId xmlns:a16="http://schemas.microsoft.com/office/drawing/2014/main" id="{566BA49B-083E-48F6-A738-A1FD64109DE1}"/>
            </a:ext>
          </a:extLst>
        </xdr:cNvPr>
        <xdr:cNvSpPr>
          <a:spLocks noChangeArrowheads="1"/>
        </xdr:cNvSpPr>
      </xdr:nvSpPr>
      <xdr:spPr bwMode="auto">
        <a:xfrm>
          <a:off x="62484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3" name="Rectangle 732">
          <a:extLst>
            <a:ext uri="{FF2B5EF4-FFF2-40B4-BE49-F238E27FC236}">
              <a16:creationId xmlns:a16="http://schemas.microsoft.com/office/drawing/2014/main" id="{AF46590F-198C-45E6-BF68-383C91B4867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4" name="Rectangle 733">
          <a:extLst>
            <a:ext uri="{FF2B5EF4-FFF2-40B4-BE49-F238E27FC236}">
              <a16:creationId xmlns:a16="http://schemas.microsoft.com/office/drawing/2014/main" id="{DA42C857-ED9A-4261-916E-844625063281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5" name="Rectangle 734">
          <a:extLst>
            <a:ext uri="{FF2B5EF4-FFF2-40B4-BE49-F238E27FC236}">
              <a16:creationId xmlns:a16="http://schemas.microsoft.com/office/drawing/2014/main" id="{0F8A8A7C-9CA7-4EF7-A310-C6751C480C22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6" name="Rectangle 735">
          <a:extLst>
            <a:ext uri="{FF2B5EF4-FFF2-40B4-BE49-F238E27FC236}">
              <a16:creationId xmlns:a16="http://schemas.microsoft.com/office/drawing/2014/main" id="{70EEAEE0-8439-4105-A20E-EE7541010D27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7" name="Rectangle 736">
          <a:extLst>
            <a:ext uri="{FF2B5EF4-FFF2-40B4-BE49-F238E27FC236}">
              <a16:creationId xmlns:a16="http://schemas.microsoft.com/office/drawing/2014/main" id="{5A836261-3F06-492E-A2CA-D47FA459DC8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8" name="Rectangle 737">
          <a:extLst>
            <a:ext uri="{FF2B5EF4-FFF2-40B4-BE49-F238E27FC236}">
              <a16:creationId xmlns:a16="http://schemas.microsoft.com/office/drawing/2014/main" id="{F9EA2E63-19D4-466D-8B4B-042B12CCCD5D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9" name="Rectangle 738">
          <a:extLst>
            <a:ext uri="{FF2B5EF4-FFF2-40B4-BE49-F238E27FC236}">
              <a16:creationId xmlns:a16="http://schemas.microsoft.com/office/drawing/2014/main" id="{88D1162D-5EAF-4C63-810E-D9B44423176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0" name="Rectangle 739">
          <a:extLst>
            <a:ext uri="{FF2B5EF4-FFF2-40B4-BE49-F238E27FC236}">
              <a16:creationId xmlns:a16="http://schemas.microsoft.com/office/drawing/2014/main" id="{51590E8D-5F96-48FC-B5BE-4A822B0CC3E9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1" name="Rectangle 740">
          <a:extLst>
            <a:ext uri="{FF2B5EF4-FFF2-40B4-BE49-F238E27FC236}">
              <a16:creationId xmlns:a16="http://schemas.microsoft.com/office/drawing/2014/main" id="{99F104D0-B040-43F5-AE24-818E02B439A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2" name="Rectangle 741">
          <a:extLst>
            <a:ext uri="{FF2B5EF4-FFF2-40B4-BE49-F238E27FC236}">
              <a16:creationId xmlns:a16="http://schemas.microsoft.com/office/drawing/2014/main" id="{14489986-89E7-4A4A-AE54-DE49FA0C380F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3" name="Rectangle 742">
          <a:extLst>
            <a:ext uri="{FF2B5EF4-FFF2-40B4-BE49-F238E27FC236}">
              <a16:creationId xmlns:a16="http://schemas.microsoft.com/office/drawing/2014/main" id="{EC590437-9DFD-4A77-900E-44758A2670AF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4" name="Rectangle 743">
          <a:extLst>
            <a:ext uri="{FF2B5EF4-FFF2-40B4-BE49-F238E27FC236}">
              <a16:creationId xmlns:a16="http://schemas.microsoft.com/office/drawing/2014/main" id="{74011A58-32A8-4864-9ED4-DBA81AA7582D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5" name="Rectangle 744">
          <a:extLst>
            <a:ext uri="{FF2B5EF4-FFF2-40B4-BE49-F238E27FC236}">
              <a16:creationId xmlns:a16="http://schemas.microsoft.com/office/drawing/2014/main" id="{EE9F6286-EA93-42B8-8016-D380057538E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496" name="Rectangle 745">
          <a:extLst>
            <a:ext uri="{FF2B5EF4-FFF2-40B4-BE49-F238E27FC236}">
              <a16:creationId xmlns:a16="http://schemas.microsoft.com/office/drawing/2014/main" id="{C2999C48-F6B8-466E-9D62-A967CF8FB3E1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7" name="Rectangle 746">
          <a:extLst>
            <a:ext uri="{FF2B5EF4-FFF2-40B4-BE49-F238E27FC236}">
              <a16:creationId xmlns:a16="http://schemas.microsoft.com/office/drawing/2014/main" id="{AA182AA6-06D6-4318-8FB3-9275C2C89500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498" name="Rectangle 747">
          <a:extLst>
            <a:ext uri="{FF2B5EF4-FFF2-40B4-BE49-F238E27FC236}">
              <a16:creationId xmlns:a16="http://schemas.microsoft.com/office/drawing/2014/main" id="{FADF325E-0670-4473-BAD8-4B51FE3DF49C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9" name="Rectangle 748">
          <a:extLst>
            <a:ext uri="{FF2B5EF4-FFF2-40B4-BE49-F238E27FC236}">
              <a16:creationId xmlns:a16="http://schemas.microsoft.com/office/drawing/2014/main" id="{1F47013C-8493-4768-A811-37C1D44FCC0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00" name="Rectangle 749">
          <a:extLst>
            <a:ext uri="{FF2B5EF4-FFF2-40B4-BE49-F238E27FC236}">
              <a16:creationId xmlns:a16="http://schemas.microsoft.com/office/drawing/2014/main" id="{827887C4-7F1F-446C-8D6D-12351B02045E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1" name="Rectangle 750">
          <a:extLst>
            <a:ext uri="{FF2B5EF4-FFF2-40B4-BE49-F238E27FC236}">
              <a16:creationId xmlns:a16="http://schemas.microsoft.com/office/drawing/2014/main" id="{5171209C-F93D-4534-8860-FA4B1880933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2" name="Rectangle 751">
          <a:extLst>
            <a:ext uri="{FF2B5EF4-FFF2-40B4-BE49-F238E27FC236}">
              <a16:creationId xmlns:a16="http://schemas.microsoft.com/office/drawing/2014/main" id="{FC4E7FB9-6986-446F-9DFB-04600B1A2326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3" name="Rectangle 752">
          <a:extLst>
            <a:ext uri="{FF2B5EF4-FFF2-40B4-BE49-F238E27FC236}">
              <a16:creationId xmlns:a16="http://schemas.microsoft.com/office/drawing/2014/main" id="{8EF70B8C-459B-4DD2-B78D-43CBC00FC5E4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4" name="Rectangle 753">
          <a:extLst>
            <a:ext uri="{FF2B5EF4-FFF2-40B4-BE49-F238E27FC236}">
              <a16:creationId xmlns:a16="http://schemas.microsoft.com/office/drawing/2014/main" id="{D5F46F22-9602-4409-9267-33D24D5C4F4B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05" name="Rectangle 754">
          <a:extLst>
            <a:ext uri="{FF2B5EF4-FFF2-40B4-BE49-F238E27FC236}">
              <a16:creationId xmlns:a16="http://schemas.microsoft.com/office/drawing/2014/main" id="{B52D967F-38E8-41BF-BF2C-E6C41D4FFDF2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6" name="Rectangle 755">
          <a:extLst>
            <a:ext uri="{FF2B5EF4-FFF2-40B4-BE49-F238E27FC236}">
              <a16:creationId xmlns:a16="http://schemas.microsoft.com/office/drawing/2014/main" id="{C5BACBA6-6D20-4FE4-B909-3118E200457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07" name="Rectangle 756">
          <a:extLst>
            <a:ext uri="{FF2B5EF4-FFF2-40B4-BE49-F238E27FC236}">
              <a16:creationId xmlns:a16="http://schemas.microsoft.com/office/drawing/2014/main" id="{C8BE4A78-31BC-4C52-91F1-479EF6FA6EDE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8" name="Rectangle 757">
          <a:extLst>
            <a:ext uri="{FF2B5EF4-FFF2-40B4-BE49-F238E27FC236}">
              <a16:creationId xmlns:a16="http://schemas.microsoft.com/office/drawing/2014/main" id="{4F5D72FD-E864-4633-9637-AED249B1436C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09" name="Rectangle 758">
          <a:extLst>
            <a:ext uri="{FF2B5EF4-FFF2-40B4-BE49-F238E27FC236}">
              <a16:creationId xmlns:a16="http://schemas.microsoft.com/office/drawing/2014/main" id="{98F1A366-3C73-4B52-81CE-E5D526981F99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0" name="Rectangle 759">
          <a:extLst>
            <a:ext uri="{FF2B5EF4-FFF2-40B4-BE49-F238E27FC236}">
              <a16:creationId xmlns:a16="http://schemas.microsoft.com/office/drawing/2014/main" id="{C77A78A5-0F46-4B60-8E62-7C2D6833CFB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11" name="Rectangle 760">
          <a:extLst>
            <a:ext uri="{FF2B5EF4-FFF2-40B4-BE49-F238E27FC236}">
              <a16:creationId xmlns:a16="http://schemas.microsoft.com/office/drawing/2014/main" id="{62C7992D-13F3-40ED-AEBA-AF34489C8214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2" name="Rectangle 761">
          <a:extLst>
            <a:ext uri="{FF2B5EF4-FFF2-40B4-BE49-F238E27FC236}">
              <a16:creationId xmlns:a16="http://schemas.microsoft.com/office/drawing/2014/main" id="{F38ED99C-F350-455B-A803-AA95D0169F68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3" name="Rectangle 762">
          <a:extLst>
            <a:ext uri="{FF2B5EF4-FFF2-40B4-BE49-F238E27FC236}">
              <a16:creationId xmlns:a16="http://schemas.microsoft.com/office/drawing/2014/main" id="{0F42C459-F995-4BD0-83EF-05461585BE87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4" name="Rectangle 763">
          <a:extLst>
            <a:ext uri="{FF2B5EF4-FFF2-40B4-BE49-F238E27FC236}">
              <a16:creationId xmlns:a16="http://schemas.microsoft.com/office/drawing/2014/main" id="{180A46BB-9034-4CD6-BB01-381BDC74E0A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5" name="Rectangle 764">
          <a:extLst>
            <a:ext uri="{FF2B5EF4-FFF2-40B4-BE49-F238E27FC236}">
              <a16:creationId xmlns:a16="http://schemas.microsoft.com/office/drawing/2014/main" id="{953AF044-C0D9-45A2-9CBD-837BD4F64ED5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6" name="Rectangle 765">
          <a:extLst>
            <a:ext uri="{FF2B5EF4-FFF2-40B4-BE49-F238E27FC236}">
              <a16:creationId xmlns:a16="http://schemas.microsoft.com/office/drawing/2014/main" id="{D4583B82-C5B8-41EA-9FD9-83519124B694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7" name="Rectangle 766">
          <a:extLst>
            <a:ext uri="{FF2B5EF4-FFF2-40B4-BE49-F238E27FC236}">
              <a16:creationId xmlns:a16="http://schemas.microsoft.com/office/drawing/2014/main" id="{C4FB34F2-DF02-4DCA-A197-9ED436438013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8" name="Rectangle 767">
          <a:extLst>
            <a:ext uri="{FF2B5EF4-FFF2-40B4-BE49-F238E27FC236}">
              <a16:creationId xmlns:a16="http://schemas.microsoft.com/office/drawing/2014/main" id="{4F27A467-9C42-4233-BE79-01B6AABD489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19" name="Rectangle 768">
          <a:extLst>
            <a:ext uri="{FF2B5EF4-FFF2-40B4-BE49-F238E27FC236}">
              <a16:creationId xmlns:a16="http://schemas.microsoft.com/office/drawing/2014/main" id="{384267B6-2567-4F1F-AEA9-6DA0DD4914D3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0" name="Rectangle 769">
          <a:extLst>
            <a:ext uri="{FF2B5EF4-FFF2-40B4-BE49-F238E27FC236}">
              <a16:creationId xmlns:a16="http://schemas.microsoft.com/office/drawing/2014/main" id="{B8FA62A3-85CF-4778-A129-8183EECD429C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21" name="Rectangle 770">
          <a:extLst>
            <a:ext uri="{FF2B5EF4-FFF2-40B4-BE49-F238E27FC236}">
              <a16:creationId xmlns:a16="http://schemas.microsoft.com/office/drawing/2014/main" id="{CEDCDB45-78EF-48B1-A0D0-EFF743FA2C29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2" name="Rectangle 771">
          <a:extLst>
            <a:ext uri="{FF2B5EF4-FFF2-40B4-BE49-F238E27FC236}">
              <a16:creationId xmlns:a16="http://schemas.microsoft.com/office/drawing/2014/main" id="{B6AD5899-5254-430D-ABE9-2DEB252E829A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23" name="Rectangle 772">
          <a:extLst>
            <a:ext uri="{FF2B5EF4-FFF2-40B4-BE49-F238E27FC236}">
              <a16:creationId xmlns:a16="http://schemas.microsoft.com/office/drawing/2014/main" id="{698A1C9B-9BA9-4657-A788-8AAE1BC22910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4" name="Rectangle 773">
          <a:extLst>
            <a:ext uri="{FF2B5EF4-FFF2-40B4-BE49-F238E27FC236}">
              <a16:creationId xmlns:a16="http://schemas.microsoft.com/office/drawing/2014/main" id="{DEBCE0F4-8EBE-440A-8D38-118E11EA8FB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5" name="Rectangle 774">
          <a:extLst>
            <a:ext uri="{FF2B5EF4-FFF2-40B4-BE49-F238E27FC236}">
              <a16:creationId xmlns:a16="http://schemas.microsoft.com/office/drawing/2014/main" id="{51EA9044-B2A5-4EB1-AFCE-CC9C67EE88BE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6" name="Rectangle 775">
          <a:extLst>
            <a:ext uri="{FF2B5EF4-FFF2-40B4-BE49-F238E27FC236}">
              <a16:creationId xmlns:a16="http://schemas.microsoft.com/office/drawing/2014/main" id="{68F72386-6F32-48C3-9BA7-691DD55EC36C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7" name="Rectangle 776">
          <a:extLst>
            <a:ext uri="{FF2B5EF4-FFF2-40B4-BE49-F238E27FC236}">
              <a16:creationId xmlns:a16="http://schemas.microsoft.com/office/drawing/2014/main" id="{71D0A592-5324-448A-BFC8-5981B9DD59E9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28" name="Rectangle 777">
          <a:extLst>
            <a:ext uri="{FF2B5EF4-FFF2-40B4-BE49-F238E27FC236}">
              <a16:creationId xmlns:a16="http://schemas.microsoft.com/office/drawing/2014/main" id="{3F51704D-9B74-43AC-8C59-D1B24EA77DD5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9" name="Rectangle 778">
          <a:extLst>
            <a:ext uri="{FF2B5EF4-FFF2-40B4-BE49-F238E27FC236}">
              <a16:creationId xmlns:a16="http://schemas.microsoft.com/office/drawing/2014/main" id="{D7BEE296-A3D8-48FF-AAD7-B8C710E49970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0" name="Rectangle 779">
          <a:extLst>
            <a:ext uri="{FF2B5EF4-FFF2-40B4-BE49-F238E27FC236}">
              <a16:creationId xmlns:a16="http://schemas.microsoft.com/office/drawing/2014/main" id="{1B861896-29BF-45A1-BE78-EECE00A0AEBC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1" name="Rectangle 780">
          <a:extLst>
            <a:ext uri="{FF2B5EF4-FFF2-40B4-BE49-F238E27FC236}">
              <a16:creationId xmlns:a16="http://schemas.microsoft.com/office/drawing/2014/main" id="{E94D6615-1158-468F-9F81-1DF67FBCE13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2" name="Rectangle 781">
          <a:extLst>
            <a:ext uri="{FF2B5EF4-FFF2-40B4-BE49-F238E27FC236}">
              <a16:creationId xmlns:a16="http://schemas.microsoft.com/office/drawing/2014/main" id="{EFD1AFC9-C2A8-4A5B-A3FC-16A686500BF5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3" name="Rectangle 782">
          <a:extLst>
            <a:ext uri="{FF2B5EF4-FFF2-40B4-BE49-F238E27FC236}">
              <a16:creationId xmlns:a16="http://schemas.microsoft.com/office/drawing/2014/main" id="{8E4618C0-F1C1-4ABE-924C-35E136731564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4" name="Rectangle 783">
          <a:extLst>
            <a:ext uri="{FF2B5EF4-FFF2-40B4-BE49-F238E27FC236}">
              <a16:creationId xmlns:a16="http://schemas.microsoft.com/office/drawing/2014/main" id="{7DF2CC8C-63BD-4F55-B8F3-35B4F0AFCB0B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5" name="Rectangle 784">
          <a:extLst>
            <a:ext uri="{FF2B5EF4-FFF2-40B4-BE49-F238E27FC236}">
              <a16:creationId xmlns:a16="http://schemas.microsoft.com/office/drawing/2014/main" id="{07DCE173-1537-430B-A19D-5AECABD0F38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36" name="Rectangle 785">
          <a:extLst>
            <a:ext uri="{FF2B5EF4-FFF2-40B4-BE49-F238E27FC236}">
              <a16:creationId xmlns:a16="http://schemas.microsoft.com/office/drawing/2014/main" id="{B75E4B5A-95EC-4FBB-9C9B-1D22ECD3AD44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7" name="Rectangle 786">
          <a:extLst>
            <a:ext uri="{FF2B5EF4-FFF2-40B4-BE49-F238E27FC236}">
              <a16:creationId xmlns:a16="http://schemas.microsoft.com/office/drawing/2014/main" id="{6259D4A2-E645-4BF8-91A0-8AAD0961180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38" name="Rectangle 787">
          <a:extLst>
            <a:ext uri="{FF2B5EF4-FFF2-40B4-BE49-F238E27FC236}">
              <a16:creationId xmlns:a16="http://schemas.microsoft.com/office/drawing/2014/main" id="{3D0E5E40-974A-4A44-800B-C17ACB6C4EC4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9" name="Rectangle 788">
          <a:extLst>
            <a:ext uri="{FF2B5EF4-FFF2-40B4-BE49-F238E27FC236}">
              <a16:creationId xmlns:a16="http://schemas.microsoft.com/office/drawing/2014/main" id="{06A8172B-7159-4E86-A7D2-3E3BE276C5B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40" name="Rectangle 789">
          <a:extLst>
            <a:ext uri="{FF2B5EF4-FFF2-40B4-BE49-F238E27FC236}">
              <a16:creationId xmlns:a16="http://schemas.microsoft.com/office/drawing/2014/main" id="{09960806-09D6-4DCB-9443-88CBC092F5EE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1" name="Rectangle 790">
          <a:extLst>
            <a:ext uri="{FF2B5EF4-FFF2-40B4-BE49-F238E27FC236}">
              <a16:creationId xmlns:a16="http://schemas.microsoft.com/office/drawing/2014/main" id="{FEFB645C-601F-440D-BC3E-C469DE875594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2" name="Rectangle 791">
          <a:extLst>
            <a:ext uri="{FF2B5EF4-FFF2-40B4-BE49-F238E27FC236}">
              <a16:creationId xmlns:a16="http://schemas.microsoft.com/office/drawing/2014/main" id="{E5EFA214-4C05-4532-9977-95ABC137407A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3" name="Rectangle 792">
          <a:extLst>
            <a:ext uri="{FF2B5EF4-FFF2-40B4-BE49-F238E27FC236}">
              <a16:creationId xmlns:a16="http://schemas.microsoft.com/office/drawing/2014/main" id="{156EA101-900B-4F76-9605-B010ADA68B2A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4" name="Rectangle 793">
          <a:extLst>
            <a:ext uri="{FF2B5EF4-FFF2-40B4-BE49-F238E27FC236}">
              <a16:creationId xmlns:a16="http://schemas.microsoft.com/office/drawing/2014/main" id="{8DA0254F-0E9B-4B55-A402-433E549D7202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5" name="Rectangle 794">
          <a:extLst>
            <a:ext uri="{FF2B5EF4-FFF2-40B4-BE49-F238E27FC236}">
              <a16:creationId xmlns:a16="http://schemas.microsoft.com/office/drawing/2014/main" id="{331DA9FC-4643-41BA-8424-F3B8689AD4B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6" name="Rectangle 795">
          <a:extLst>
            <a:ext uri="{FF2B5EF4-FFF2-40B4-BE49-F238E27FC236}">
              <a16:creationId xmlns:a16="http://schemas.microsoft.com/office/drawing/2014/main" id="{85735DD4-6776-4298-8A17-1E638DD1BB16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7" name="Rectangle 796">
          <a:extLst>
            <a:ext uri="{FF2B5EF4-FFF2-40B4-BE49-F238E27FC236}">
              <a16:creationId xmlns:a16="http://schemas.microsoft.com/office/drawing/2014/main" id="{FFF7C72F-1B53-4299-9F85-9703AEF1FAD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48" name="Rectangle 797">
          <a:extLst>
            <a:ext uri="{FF2B5EF4-FFF2-40B4-BE49-F238E27FC236}">
              <a16:creationId xmlns:a16="http://schemas.microsoft.com/office/drawing/2014/main" id="{79125762-4241-461F-ACDB-DE1621E39B00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49" name="Rectangle 798">
          <a:extLst>
            <a:ext uri="{FF2B5EF4-FFF2-40B4-BE49-F238E27FC236}">
              <a16:creationId xmlns:a16="http://schemas.microsoft.com/office/drawing/2014/main" id="{69FA17D5-4A90-4DF4-A567-30386EF1D546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50" name="Rectangle 799">
          <a:extLst>
            <a:ext uri="{FF2B5EF4-FFF2-40B4-BE49-F238E27FC236}">
              <a16:creationId xmlns:a16="http://schemas.microsoft.com/office/drawing/2014/main" id="{16E526A7-9CA2-4DF6-AFE9-9112B39B3637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51" name="Rectangle 800">
          <a:extLst>
            <a:ext uri="{FF2B5EF4-FFF2-40B4-BE49-F238E27FC236}">
              <a16:creationId xmlns:a16="http://schemas.microsoft.com/office/drawing/2014/main" id="{CA86D1E3-6C6E-4F0A-984D-642B06374E56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2" name="Rectangle 801">
          <a:extLst>
            <a:ext uri="{FF2B5EF4-FFF2-40B4-BE49-F238E27FC236}">
              <a16:creationId xmlns:a16="http://schemas.microsoft.com/office/drawing/2014/main" id="{A4D38358-FF9E-4F08-909C-DE99E4275724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3" name="Rectangle 802">
          <a:extLst>
            <a:ext uri="{FF2B5EF4-FFF2-40B4-BE49-F238E27FC236}">
              <a16:creationId xmlns:a16="http://schemas.microsoft.com/office/drawing/2014/main" id="{32396FBB-C43B-436D-80EE-DC5290567661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4" name="Rectangle 803">
          <a:extLst>
            <a:ext uri="{FF2B5EF4-FFF2-40B4-BE49-F238E27FC236}">
              <a16:creationId xmlns:a16="http://schemas.microsoft.com/office/drawing/2014/main" id="{55B07B45-8A6C-4F79-8866-8D25E740701E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5" name="Rectangle 804">
          <a:extLst>
            <a:ext uri="{FF2B5EF4-FFF2-40B4-BE49-F238E27FC236}">
              <a16:creationId xmlns:a16="http://schemas.microsoft.com/office/drawing/2014/main" id="{75B1BD0A-0828-443D-8989-2C250CC858BE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6" name="Rectangle 805">
          <a:extLst>
            <a:ext uri="{FF2B5EF4-FFF2-40B4-BE49-F238E27FC236}">
              <a16:creationId xmlns:a16="http://schemas.microsoft.com/office/drawing/2014/main" id="{7FE997CB-96F8-40D7-9420-91CC84CCF96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7" name="Rectangle 806">
          <a:extLst>
            <a:ext uri="{FF2B5EF4-FFF2-40B4-BE49-F238E27FC236}">
              <a16:creationId xmlns:a16="http://schemas.microsoft.com/office/drawing/2014/main" id="{C2CC9490-720F-4A19-B8EB-F0E66165B6BF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8" name="Rectangle 807">
          <a:extLst>
            <a:ext uri="{FF2B5EF4-FFF2-40B4-BE49-F238E27FC236}">
              <a16:creationId xmlns:a16="http://schemas.microsoft.com/office/drawing/2014/main" id="{B1FCF058-557B-4318-AA48-47D37E1392B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59" name="Rectangle 808">
          <a:extLst>
            <a:ext uri="{FF2B5EF4-FFF2-40B4-BE49-F238E27FC236}">
              <a16:creationId xmlns:a16="http://schemas.microsoft.com/office/drawing/2014/main" id="{F144E0AE-DEEF-4C75-A423-C4EC678985D4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0" name="Rectangle 809">
          <a:extLst>
            <a:ext uri="{FF2B5EF4-FFF2-40B4-BE49-F238E27FC236}">
              <a16:creationId xmlns:a16="http://schemas.microsoft.com/office/drawing/2014/main" id="{7588CB03-EC01-49FC-95E9-624450CDB22A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61" name="Rectangle 810">
          <a:extLst>
            <a:ext uri="{FF2B5EF4-FFF2-40B4-BE49-F238E27FC236}">
              <a16:creationId xmlns:a16="http://schemas.microsoft.com/office/drawing/2014/main" id="{FC9B9083-BCF7-406A-AF51-3F7BBCDD4252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2" name="Rectangle 811">
          <a:extLst>
            <a:ext uri="{FF2B5EF4-FFF2-40B4-BE49-F238E27FC236}">
              <a16:creationId xmlns:a16="http://schemas.microsoft.com/office/drawing/2014/main" id="{65596D6A-A4E7-42F0-903B-032A1011ACAF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63" name="Rectangle 812">
          <a:extLst>
            <a:ext uri="{FF2B5EF4-FFF2-40B4-BE49-F238E27FC236}">
              <a16:creationId xmlns:a16="http://schemas.microsoft.com/office/drawing/2014/main" id="{7C895EB8-2700-4175-BC6C-650924C40722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4" name="Rectangle 813">
          <a:extLst>
            <a:ext uri="{FF2B5EF4-FFF2-40B4-BE49-F238E27FC236}">
              <a16:creationId xmlns:a16="http://schemas.microsoft.com/office/drawing/2014/main" id="{D02126F2-5C0D-4DFA-9455-5C6C10A9605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5" name="Rectangle 814">
          <a:extLst>
            <a:ext uri="{FF2B5EF4-FFF2-40B4-BE49-F238E27FC236}">
              <a16:creationId xmlns:a16="http://schemas.microsoft.com/office/drawing/2014/main" id="{E8D0C6C8-3A1D-449A-BEB6-C2F592A98345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6" name="Rectangle 815">
          <a:extLst>
            <a:ext uri="{FF2B5EF4-FFF2-40B4-BE49-F238E27FC236}">
              <a16:creationId xmlns:a16="http://schemas.microsoft.com/office/drawing/2014/main" id="{898CDB0F-94C6-42E2-917F-D7110E158DE8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7" name="Rectangle 816">
          <a:extLst>
            <a:ext uri="{FF2B5EF4-FFF2-40B4-BE49-F238E27FC236}">
              <a16:creationId xmlns:a16="http://schemas.microsoft.com/office/drawing/2014/main" id="{9AE3C63B-4376-4FC8-B448-A09420738421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8" name="Rectangle 817">
          <a:extLst>
            <a:ext uri="{FF2B5EF4-FFF2-40B4-BE49-F238E27FC236}">
              <a16:creationId xmlns:a16="http://schemas.microsoft.com/office/drawing/2014/main" id="{16114F9B-A501-4083-884F-74AAAE289D2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9" name="Rectangle 818">
          <a:extLst>
            <a:ext uri="{FF2B5EF4-FFF2-40B4-BE49-F238E27FC236}">
              <a16:creationId xmlns:a16="http://schemas.microsoft.com/office/drawing/2014/main" id="{C4CE9020-627B-4D23-8026-CE8BEC829382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70" name="Rectangle 819">
          <a:extLst>
            <a:ext uri="{FF2B5EF4-FFF2-40B4-BE49-F238E27FC236}">
              <a16:creationId xmlns:a16="http://schemas.microsoft.com/office/drawing/2014/main" id="{1D5A286C-3483-44D4-BBA5-21F8A96D64B0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1" name="Rectangle 820">
          <a:extLst>
            <a:ext uri="{FF2B5EF4-FFF2-40B4-BE49-F238E27FC236}">
              <a16:creationId xmlns:a16="http://schemas.microsoft.com/office/drawing/2014/main" id="{11837590-31D8-4ED6-B646-3234F6B30FF6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2" name="Rectangle 821">
          <a:extLst>
            <a:ext uri="{FF2B5EF4-FFF2-40B4-BE49-F238E27FC236}">
              <a16:creationId xmlns:a16="http://schemas.microsoft.com/office/drawing/2014/main" id="{F9B8D479-3C15-4F38-9D77-264944331BF5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3" name="Rectangle 822">
          <a:extLst>
            <a:ext uri="{FF2B5EF4-FFF2-40B4-BE49-F238E27FC236}">
              <a16:creationId xmlns:a16="http://schemas.microsoft.com/office/drawing/2014/main" id="{9C76414B-5519-48FF-B257-6304023B4362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4" name="Rectangle 823">
          <a:extLst>
            <a:ext uri="{FF2B5EF4-FFF2-40B4-BE49-F238E27FC236}">
              <a16:creationId xmlns:a16="http://schemas.microsoft.com/office/drawing/2014/main" id="{003A3220-AD5F-4A46-835C-C17E8D92D442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5" name="Rectangle 824">
          <a:extLst>
            <a:ext uri="{FF2B5EF4-FFF2-40B4-BE49-F238E27FC236}">
              <a16:creationId xmlns:a16="http://schemas.microsoft.com/office/drawing/2014/main" id="{4EF0896D-9AA6-4034-A8EA-9F487AFD64DE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6" name="Rectangle 825">
          <a:extLst>
            <a:ext uri="{FF2B5EF4-FFF2-40B4-BE49-F238E27FC236}">
              <a16:creationId xmlns:a16="http://schemas.microsoft.com/office/drawing/2014/main" id="{DED55A50-0EAE-4D07-9D03-D1B83377A523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7" name="Rectangle 826">
          <a:extLst>
            <a:ext uri="{FF2B5EF4-FFF2-40B4-BE49-F238E27FC236}">
              <a16:creationId xmlns:a16="http://schemas.microsoft.com/office/drawing/2014/main" id="{085E3452-AE85-4854-AD19-A7BF1E0C66C1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8" name="Rectangle 827">
          <a:extLst>
            <a:ext uri="{FF2B5EF4-FFF2-40B4-BE49-F238E27FC236}">
              <a16:creationId xmlns:a16="http://schemas.microsoft.com/office/drawing/2014/main" id="{ACA98927-29E0-441D-AD6C-BEB6994F5A39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9" name="Rectangle 828">
          <a:extLst>
            <a:ext uri="{FF2B5EF4-FFF2-40B4-BE49-F238E27FC236}">
              <a16:creationId xmlns:a16="http://schemas.microsoft.com/office/drawing/2014/main" id="{2B71DACE-E196-473F-88F2-A2C5055053C3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0" name="Rectangle 829">
          <a:extLst>
            <a:ext uri="{FF2B5EF4-FFF2-40B4-BE49-F238E27FC236}">
              <a16:creationId xmlns:a16="http://schemas.microsoft.com/office/drawing/2014/main" id="{EB2B8088-733D-4462-A77F-6A6AE31CA313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1" name="Rectangle 830">
          <a:extLst>
            <a:ext uri="{FF2B5EF4-FFF2-40B4-BE49-F238E27FC236}">
              <a16:creationId xmlns:a16="http://schemas.microsoft.com/office/drawing/2014/main" id="{A7EC5FCA-6A7A-47B4-B614-8405E41AD6BD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2" name="Rectangle 831">
          <a:extLst>
            <a:ext uri="{FF2B5EF4-FFF2-40B4-BE49-F238E27FC236}">
              <a16:creationId xmlns:a16="http://schemas.microsoft.com/office/drawing/2014/main" id="{5B0DE506-20B9-4A53-BA64-2ADB49A3D79A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3" name="Rectangle 832">
          <a:extLst>
            <a:ext uri="{FF2B5EF4-FFF2-40B4-BE49-F238E27FC236}">
              <a16:creationId xmlns:a16="http://schemas.microsoft.com/office/drawing/2014/main" id="{A01D787C-165A-49C6-9C7B-34287DACBB15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4" name="Rectangle 833">
          <a:extLst>
            <a:ext uri="{FF2B5EF4-FFF2-40B4-BE49-F238E27FC236}">
              <a16:creationId xmlns:a16="http://schemas.microsoft.com/office/drawing/2014/main" id="{76F67D41-2A25-483A-83CC-59BD59137D0A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5" name="Rectangle 834">
          <a:extLst>
            <a:ext uri="{FF2B5EF4-FFF2-40B4-BE49-F238E27FC236}">
              <a16:creationId xmlns:a16="http://schemas.microsoft.com/office/drawing/2014/main" id="{1244CFEC-05BA-40DF-94D9-4110665C7049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6" name="Rectangle 835">
          <a:extLst>
            <a:ext uri="{FF2B5EF4-FFF2-40B4-BE49-F238E27FC236}">
              <a16:creationId xmlns:a16="http://schemas.microsoft.com/office/drawing/2014/main" id="{35683FE9-1A3A-4C37-9839-A6027DF29FA5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7" name="Rectangle 836">
          <a:extLst>
            <a:ext uri="{FF2B5EF4-FFF2-40B4-BE49-F238E27FC236}">
              <a16:creationId xmlns:a16="http://schemas.microsoft.com/office/drawing/2014/main" id="{A599D7C9-51E1-4FFB-A313-EF59A7E036F6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8" name="Rectangle 837">
          <a:extLst>
            <a:ext uri="{FF2B5EF4-FFF2-40B4-BE49-F238E27FC236}">
              <a16:creationId xmlns:a16="http://schemas.microsoft.com/office/drawing/2014/main" id="{95BBC2DE-7160-4EA5-9B14-D830FC8F8A09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9" name="Rectangle 838">
          <a:extLst>
            <a:ext uri="{FF2B5EF4-FFF2-40B4-BE49-F238E27FC236}">
              <a16:creationId xmlns:a16="http://schemas.microsoft.com/office/drawing/2014/main" id="{00DBE022-7688-486A-8F95-F3CB368A4315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0" name="Rectangle 839">
          <a:extLst>
            <a:ext uri="{FF2B5EF4-FFF2-40B4-BE49-F238E27FC236}">
              <a16:creationId xmlns:a16="http://schemas.microsoft.com/office/drawing/2014/main" id="{C9801817-5576-4BB0-A32B-629C1BADF8FA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1" name="Rectangle 840">
          <a:extLst>
            <a:ext uri="{FF2B5EF4-FFF2-40B4-BE49-F238E27FC236}">
              <a16:creationId xmlns:a16="http://schemas.microsoft.com/office/drawing/2014/main" id="{FD0C369A-D32A-4AB9-9103-A0C8C4B1E814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2" name="Rectangle 841">
          <a:extLst>
            <a:ext uri="{FF2B5EF4-FFF2-40B4-BE49-F238E27FC236}">
              <a16:creationId xmlns:a16="http://schemas.microsoft.com/office/drawing/2014/main" id="{B062BDEE-AB73-4D74-93CC-CC5A8581163E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3" name="Rectangle 842">
          <a:extLst>
            <a:ext uri="{FF2B5EF4-FFF2-40B4-BE49-F238E27FC236}">
              <a16:creationId xmlns:a16="http://schemas.microsoft.com/office/drawing/2014/main" id="{B8D85EB4-5404-42DF-BE6B-F4C759B34790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4" name="Rectangle 843">
          <a:extLst>
            <a:ext uri="{FF2B5EF4-FFF2-40B4-BE49-F238E27FC236}">
              <a16:creationId xmlns:a16="http://schemas.microsoft.com/office/drawing/2014/main" id="{A21A3777-7A73-49E6-B16F-E654E6C0D2A1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5" name="Rectangle 844">
          <a:extLst>
            <a:ext uri="{FF2B5EF4-FFF2-40B4-BE49-F238E27FC236}">
              <a16:creationId xmlns:a16="http://schemas.microsoft.com/office/drawing/2014/main" id="{678DCF7C-A629-4F76-ABFC-DAA5F2A356BD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6" name="Rectangle 845">
          <a:extLst>
            <a:ext uri="{FF2B5EF4-FFF2-40B4-BE49-F238E27FC236}">
              <a16:creationId xmlns:a16="http://schemas.microsoft.com/office/drawing/2014/main" id="{3DA08D0B-9B17-41A9-88E7-BC7232A64083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7" name="Rectangle 846">
          <a:extLst>
            <a:ext uri="{FF2B5EF4-FFF2-40B4-BE49-F238E27FC236}">
              <a16:creationId xmlns:a16="http://schemas.microsoft.com/office/drawing/2014/main" id="{42C0497F-EB1C-4A9F-8E57-B900D3415529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8" name="Rectangle 847">
          <a:extLst>
            <a:ext uri="{FF2B5EF4-FFF2-40B4-BE49-F238E27FC236}">
              <a16:creationId xmlns:a16="http://schemas.microsoft.com/office/drawing/2014/main" id="{C09CA41C-7732-4A1F-A4C2-40202DEAB9A5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9" name="Rectangle 848">
          <a:extLst>
            <a:ext uri="{FF2B5EF4-FFF2-40B4-BE49-F238E27FC236}">
              <a16:creationId xmlns:a16="http://schemas.microsoft.com/office/drawing/2014/main" id="{956BE2B7-D999-4D14-B5B8-845246A2FFA3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0" name="Rectangle 849">
          <a:extLst>
            <a:ext uri="{FF2B5EF4-FFF2-40B4-BE49-F238E27FC236}">
              <a16:creationId xmlns:a16="http://schemas.microsoft.com/office/drawing/2014/main" id="{8393F75D-31F1-4457-B270-B0AFDC4ECB6E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1" name="Rectangle 850">
          <a:extLst>
            <a:ext uri="{FF2B5EF4-FFF2-40B4-BE49-F238E27FC236}">
              <a16:creationId xmlns:a16="http://schemas.microsoft.com/office/drawing/2014/main" id="{426C9872-A3EF-46E2-82E0-C5AFBF56FBD1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2" name="Rectangle 851">
          <a:extLst>
            <a:ext uri="{FF2B5EF4-FFF2-40B4-BE49-F238E27FC236}">
              <a16:creationId xmlns:a16="http://schemas.microsoft.com/office/drawing/2014/main" id="{7F0000F7-04C1-40B0-9365-A07644519F86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3" name="Rectangle 852">
          <a:extLst>
            <a:ext uri="{FF2B5EF4-FFF2-40B4-BE49-F238E27FC236}">
              <a16:creationId xmlns:a16="http://schemas.microsoft.com/office/drawing/2014/main" id="{3A6DB75D-3963-4AC0-999C-9FFD950CE594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4" name="Rectangle 853">
          <a:extLst>
            <a:ext uri="{FF2B5EF4-FFF2-40B4-BE49-F238E27FC236}">
              <a16:creationId xmlns:a16="http://schemas.microsoft.com/office/drawing/2014/main" id="{6F6952EF-51A7-45EA-98E5-73983B9D90D8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5" name="Rectangle 854">
          <a:extLst>
            <a:ext uri="{FF2B5EF4-FFF2-40B4-BE49-F238E27FC236}">
              <a16:creationId xmlns:a16="http://schemas.microsoft.com/office/drawing/2014/main" id="{28137B9F-8406-49B2-9730-40A7C453D0DF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6" name="Rectangle 855">
          <a:extLst>
            <a:ext uri="{FF2B5EF4-FFF2-40B4-BE49-F238E27FC236}">
              <a16:creationId xmlns:a16="http://schemas.microsoft.com/office/drawing/2014/main" id="{EF80DF8B-C204-48EA-95E4-9A0C864993E0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7" name="Rectangle 856">
          <a:extLst>
            <a:ext uri="{FF2B5EF4-FFF2-40B4-BE49-F238E27FC236}">
              <a16:creationId xmlns:a16="http://schemas.microsoft.com/office/drawing/2014/main" id="{57F68734-8F3A-4E21-9842-0BDC4B494BBE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8" name="Rectangle 857">
          <a:extLst>
            <a:ext uri="{FF2B5EF4-FFF2-40B4-BE49-F238E27FC236}">
              <a16:creationId xmlns:a16="http://schemas.microsoft.com/office/drawing/2014/main" id="{0ED8CC82-A8FC-4806-A017-35F4947BBDC4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9" name="Rectangle 858">
          <a:extLst>
            <a:ext uri="{FF2B5EF4-FFF2-40B4-BE49-F238E27FC236}">
              <a16:creationId xmlns:a16="http://schemas.microsoft.com/office/drawing/2014/main" id="{31BC2339-B002-4B1C-B536-CB1ECE336B78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0" name="Rectangle 859">
          <a:extLst>
            <a:ext uri="{FF2B5EF4-FFF2-40B4-BE49-F238E27FC236}">
              <a16:creationId xmlns:a16="http://schemas.microsoft.com/office/drawing/2014/main" id="{397D4654-9057-411B-BDBD-C185606D166F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1" name="Rectangle 860">
          <a:extLst>
            <a:ext uri="{FF2B5EF4-FFF2-40B4-BE49-F238E27FC236}">
              <a16:creationId xmlns:a16="http://schemas.microsoft.com/office/drawing/2014/main" id="{973671EF-FFC0-4028-BD6E-BF3F07430F56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2" name="Rectangle 861">
          <a:extLst>
            <a:ext uri="{FF2B5EF4-FFF2-40B4-BE49-F238E27FC236}">
              <a16:creationId xmlns:a16="http://schemas.microsoft.com/office/drawing/2014/main" id="{B5DDF586-2D68-452E-B58B-3488C872DCD8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3" name="Rectangle 862">
          <a:extLst>
            <a:ext uri="{FF2B5EF4-FFF2-40B4-BE49-F238E27FC236}">
              <a16:creationId xmlns:a16="http://schemas.microsoft.com/office/drawing/2014/main" id="{7C0E8EA2-2000-45F8-8B2E-E4881921B4AB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4" name="Rectangle 863">
          <a:extLst>
            <a:ext uri="{FF2B5EF4-FFF2-40B4-BE49-F238E27FC236}">
              <a16:creationId xmlns:a16="http://schemas.microsoft.com/office/drawing/2014/main" id="{7B59E607-0414-4471-B6A8-6EBDCF8AB921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5" name="Rectangle 864">
          <a:extLst>
            <a:ext uri="{FF2B5EF4-FFF2-40B4-BE49-F238E27FC236}">
              <a16:creationId xmlns:a16="http://schemas.microsoft.com/office/drawing/2014/main" id="{19192359-794D-4B76-A2E9-BC3A5C2576E9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6" name="Rectangle 865">
          <a:extLst>
            <a:ext uri="{FF2B5EF4-FFF2-40B4-BE49-F238E27FC236}">
              <a16:creationId xmlns:a16="http://schemas.microsoft.com/office/drawing/2014/main" id="{E4EE2F88-FF43-4711-B3F2-35089E87DC3B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7" name="Rectangle 866">
          <a:extLst>
            <a:ext uri="{FF2B5EF4-FFF2-40B4-BE49-F238E27FC236}">
              <a16:creationId xmlns:a16="http://schemas.microsoft.com/office/drawing/2014/main" id="{2EDD01CE-4001-4224-883F-48AD89C791D2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8" name="Rectangle 867">
          <a:extLst>
            <a:ext uri="{FF2B5EF4-FFF2-40B4-BE49-F238E27FC236}">
              <a16:creationId xmlns:a16="http://schemas.microsoft.com/office/drawing/2014/main" id="{9F1F7EB0-CFB0-4C7A-8C20-E3A336A361DD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9" name="Rectangle 868">
          <a:extLst>
            <a:ext uri="{FF2B5EF4-FFF2-40B4-BE49-F238E27FC236}">
              <a16:creationId xmlns:a16="http://schemas.microsoft.com/office/drawing/2014/main" id="{5FCFA250-3FAA-4CA0-8F26-861784DED0C1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0" name="Rectangle 869">
          <a:extLst>
            <a:ext uri="{FF2B5EF4-FFF2-40B4-BE49-F238E27FC236}">
              <a16:creationId xmlns:a16="http://schemas.microsoft.com/office/drawing/2014/main" id="{6149A783-70C8-4131-875A-3634A5A945FB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1" name="Rectangle 870">
          <a:extLst>
            <a:ext uri="{FF2B5EF4-FFF2-40B4-BE49-F238E27FC236}">
              <a16:creationId xmlns:a16="http://schemas.microsoft.com/office/drawing/2014/main" id="{A79842D8-6886-41F0-9925-6E60B72B4A5A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2" name="Rectangle 871">
          <a:extLst>
            <a:ext uri="{FF2B5EF4-FFF2-40B4-BE49-F238E27FC236}">
              <a16:creationId xmlns:a16="http://schemas.microsoft.com/office/drawing/2014/main" id="{B93A167C-E789-4591-88CE-009E0EC325A5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3" name="Rectangle 872">
          <a:extLst>
            <a:ext uri="{FF2B5EF4-FFF2-40B4-BE49-F238E27FC236}">
              <a16:creationId xmlns:a16="http://schemas.microsoft.com/office/drawing/2014/main" id="{6FFE31E8-2FA2-4ABA-A94B-3A1B066A8F6E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4" name="Rectangle 873">
          <a:extLst>
            <a:ext uri="{FF2B5EF4-FFF2-40B4-BE49-F238E27FC236}">
              <a16:creationId xmlns:a16="http://schemas.microsoft.com/office/drawing/2014/main" id="{D0AACC80-E59E-4431-8244-8568C60FC083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5" name="Rectangle 874">
          <a:extLst>
            <a:ext uri="{FF2B5EF4-FFF2-40B4-BE49-F238E27FC236}">
              <a16:creationId xmlns:a16="http://schemas.microsoft.com/office/drawing/2014/main" id="{9904901B-C920-40DB-A280-5C4209CBBB7E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6" name="Rectangle 875">
          <a:extLst>
            <a:ext uri="{FF2B5EF4-FFF2-40B4-BE49-F238E27FC236}">
              <a16:creationId xmlns:a16="http://schemas.microsoft.com/office/drawing/2014/main" id="{F135BEAD-1215-4D51-96A8-BF1D2A4CB3E6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7" name="Rectangle 876">
          <a:extLst>
            <a:ext uri="{FF2B5EF4-FFF2-40B4-BE49-F238E27FC236}">
              <a16:creationId xmlns:a16="http://schemas.microsoft.com/office/drawing/2014/main" id="{7D65B2F6-2548-41C1-B711-2681ADCFF06E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8" name="Rectangle 877">
          <a:extLst>
            <a:ext uri="{FF2B5EF4-FFF2-40B4-BE49-F238E27FC236}">
              <a16:creationId xmlns:a16="http://schemas.microsoft.com/office/drawing/2014/main" id="{A510809A-2CA1-4085-B667-94924EBBD4D6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9" name="Rectangle 878">
          <a:extLst>
            <a:ext uri="{FF2B5EF4-FFF2-40B4-BE49-F238E27FC236}">
              <a16:creationId xmlns:a16="http://schemas.microsoft.com/office/drawing/2014/main" id="{17C13803-A2F1-464D-83A1-6C7F9EAE05F7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30" name="Rectangle 879">
          <a:extLst>
            <a:ext uri="{FF2B5EF4-FFF2-40B4-BE49-F238E27FC236}">
              <a16:creationId xmlns:a16="http://schemas.microsoft.com/office/drawing/2014/main" id="{37D2558D-80E3-4135-8039-1981AE571832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1" name="Rectangle 880">
          <a:extLst>
            <a:ext uri="{FF2B5EF4-FFF2-40B4-BE49-F238E27FC236}">
              <a16:creationId xmlns:a16="http://schemas.microsoft.com/office/drawing/2014/main" id="{34B1C429-CB16-4769-9AB3-518C0C3ABB11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2" name="Rectangle 881">
          <a:extLst>
            <a:ext uri="{FF2B5EF4-FFF2-40B4-BE49-F238E27FC236}">
              <a16:creationId xmlns:a16="http://schemas.microsoft.com/office/drawing/2014/main" id="{0975ADEF-AF1F-45B9-8DC5-2C43B96BB9F6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3" name="Rectangle 882">
          <a:extLst>
            <a:ext uri="{FF2B5EF4-FFF2-40B4-BE49-F238E27FC236}">
              <a16:creationId xmlns:a16="http://schemas.microsoft.com/office/drawing/2014/main" id="{20B1C1F0-9BB0-4688-AA6B-F04142BC9D8B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4" name="Rectangle 883">
          <a:extLst>
            <a:ext uri="{FF2B5EF4-FFF2-40B4-BE49-F238E27FC236}">
              <a16:creationId xmlns:a16="http://schemas.microsoft.com/office/drawing/2014/main" id="{955FD3C0-7D2A-4625-8622-6703AC5427D0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5" name="Rectangle 884">
          <a:extLst>
            <a:ext uri="{FF2B5EF4-FFF2-40B4-BE49-F238E27FC236}">
              <a16:creationId xmlns:a16="http://schemas.microsoft.com/office/drawing/2014/main" id="{5E2A0FC0-7DA6-413D-A001-73A38B8BE93A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6" name="Rectangle 885">
          <a:extLst>
            <a:ext uri="{FF2B5EF4-FFF2-40B4-BE49-F238E27FC236}">
              <a16:creationId xmlns:a16="http://schemas.microsoft.com/office/drawing/2014/main" id="{5C7E4F24-A608-4907-9B67-9CB1847502EB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7" name="Rectangle 886">
          <a:extLst>
            <a:ext uri="{FF2B5EF4-FFF2-40B4-BE49-F238E27FC236}">
              <a16:creationId xmlns:a16="http://schemas.microsoft.com/office/drawing/2014/main" id="{9B5E9FA7-4820-4D73-A889-FD2C9D589748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8" name="Rectangle 887">
          <a:extLst>
            <a:ext uri="{FF2B5EF4-FFF2-40B4-BE49-F238E27FC236}">
              <a16:creationId xmlns:a16="http://schemas.microsoft.com/office/drawing/2014/main" id="{670B89EF-8F44-41C3-9486-3FFCD6589B5C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9" name="Rectangle 888">
          <a:extLst>
            <a:ext uri="{FF2B5EF4-FFF2-40B4-BE49-F238E27FC236}">
              <a16:creationId xmlns:a16="http://schemas.microsoft.com/office/drawing/2014/main" id="{93F40C2E-8ACE-4D01-8C72-8A5799C5497A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0" name="Rectangle 889">
          <a:extLst>
            <a:ext uri="{FF2B5EF4-FFF2-40B4-BE49-F238E27FC236}">
              <a16:creationId xmlns:a16="http://schemas.microsoft.com/office/drawing/2014/main" id="{1B345CE1-DEB6-444E-AFBF-CA83CFC01B4B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1" name="Rectangle 890">
          <a:extLst>
            <a:ext uri="{FF2B5EF4-FFF2-40B4-BE49-F238E27FC236}">
              <a16:creationId xmlns:a16="http://schemas.microsoft.com/office/drawing/2014/main" id="{44542CD3-4A4D-4D07-ADA1-3139C6D95217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2" name="Rectangle 891">
          <a:extLst>
            <a:ext uri="{FF2B5EF4-FFF2-40B4-BE49-F238E27FC236}">
              <a16:creationId xmlns:a16="http://schemas.microsoft.com/office/drawing/2014/main" id="{71C66A7B-FDF5-4A48-8F22-5C52F3F6B891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3" name="Rectangle 892">
          <a:extLst>
            <a:ext uri="{FF2B5EF4-FFF2-40B4-BE49-F238E27FC236}">
              <a16:creationId xmlns:a16="http://schemas.microsoft.com/office/drawing/2014/main" id="{DEA07F1D-A224-4324-B97E-F9AC6780B2B1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4" name="Rectangle 893">
          <a:extLst>
            <a:ext uri="{FF2B5EF4-FFF2-40B4-BE49-F238E27FC236}">
              <a16:creationId xmlns:a16="http://schemas.microsoft.com/office/drawing/2014/main" id="{0448A1CD-E2ED-4F9C-8884-D88DB59ABB3B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5" name="Rectangle 894">
          <a:extLst>
            <a:ext uri="{FF2B5EF4-FFF2-40B4-BE49-F238E27FC236}">
              <a16:creationId xmlns:a16="http://schemas.microsoft.com/office/drawing/2014/main" id="{6D2B28C5-78FC-4435-861D-D46272EB1A77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6" name="Rectangle 895">
          <a:extLst>
            <a:ext uri="{FF2B5EF4-FFF2-40B4-BE49-F238E27FC236}">
              <a16:creationId xmlns:a16="http://schemas.microsoft.com/office/drawing/2014/main" id="{DCE1A55F-F87E-4830-BB8F-168FE863B460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7" name="Rectangle 896">
          <a:extLst>
            <a:ext uri="{FF2B5EF4-FFF2-40B4-BE49-F238E27FC236}">
              <a16:creationId xmlns:a16="http://schemas.microsoft.com/office/drawing/2014/main" id="{3C0DB54C-E30F-43D4-AD78-48B2978BDAC5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8" name="Rectangle 897">
          <a:extLst>
            <a:ext uri="{FF2B5EF4-FFF2-40B4-BE49-F238E27FC236}">
              <a16:creationId xmlns:a16="http://schemas.microsoft.com/office/drawing/2014/main" id="{81701950-F73A-49C8-A10A-2974DC9A623A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9" name="Rectangle 898">
          <a:extLst>
            <a:ext uri="{FF2B5EF4-FFF2-40B4-BE49-F238E27FC236}">
              <a16:creationId xmlns:a16="http://schemas.microsoft.com/office/drawing/2014/main" id="{F173BB70-1411-49F4-A288-976404C3CC00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0" name="Rectangle 899">
          <a:extLst>
            <a:ext uri="{FF2B5EF4-FFF2-40B4-BE49-F238E27FC236}">
              <a16:creationId xmlns:a16="http://schemas.microsoft.com/office/drawing/2014/main" id="{4F9F7DC4-B8D9-4B8C-9514-17032B203751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1" name="Rectangle 900">
          <a:extLst>
            <a:ext uri="{FF2B5EF4-FFF2-40B4-BE49-F238E27FC236}">
              <a16:creationId xmlns:a16="http://schemas.microsoft.com/office/drawing/2014/main" id="{C7F9A0B3-073D-4C00-A9E8-CAC9885AB78A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2" name="Rectangle 901">
          <a:extLst>
            <a:ext uri="{FF2B5EF4-FFF2-40B4-BE49-F238E27FC236}">
              <a16:creationId xmlns:a16="http://schemas.microsoft.com/office/drawing/2014/main" id="{3AD3E932-1791-4E17-9089-273CED06C9D5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3" name="Rectangle 902">
          <a:extLst>
            <a:ext uri="{FF2B5EF4-FFF2-40B4-BE49-F238E27FC236}">
              <a16:creationId xmlns:a16="http://schemas.microsoft.com/office/drawing/2014/main" id="{423218B7-B7AC-4FB4-9789-03FCBB2184E4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4" name="Rectangle 903">
          <a:extLst>
            <a:ext uri="{FF2B5EF4-FFF2-40B4-BE49-F238E27FC236}">
              <a16:creationId xmlns:a16="http://schemas.microsoft.com/office/drawing/2014/main" id="{E36BDDD4-E687-4B95-BCA0-0C08ECAA824C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5" name="Rectangle 904">
          <a:extLst>
            <a:ext uri="{FF2B5EF4-FFF2-40B4-BE49-F238E27FC236}">
              <a16:creationId xmlns:a16="http://schemas.microsoft.com/office/drawing/2014/main" id="{83D44FF9-2961-448E-A0D5-BDFFD52D4B68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6" name="Rectangle 905">
          <a:extLst>
            <a:ext uri="{FF2B5EF4-FFF2-40B4-BE49-F238E27FC236}">
              <a16:creationId xmlns:a16="http://schemas.microsoft.com/office/drawing/2014/main" id="{336A0553-79A6-444E-9BFF-ED3DC0775845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7" name="Rectangle 906">
          <a:extLst>
            <a:ext uri="{FF2B5EF4-FFF2-40B4-BE49-F238E27FC236}">
              <a16:creationId xmlns:a16="http://schemas.microsoft.com/office/drawing/2014/main" id="{DB20E978-C23B-4A3F-9DB0-317B81034120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32</xdr:col>
      <xdr:colOff>0</xdr:colOff>
      <xdr:row>79</xdr:row>
      <xdr:rowOff>114300</xdr:rowOff>
    </xdr:from>
    <xdr:to>
      <xdr:col>47</xdr:col>
      <xdr:colOff>371475</xdr:colOff>
      <xdr:row>81</xdr:row>
      <xdr:rowOff>142875</xdr:rowOff>
    </xdr:to>
    <xdr:sp macro="" textlink="">
      <xdr:nvSpPr>
        <xdr:cNvPr id="658" name="Rectangle 907">
          <a:extLst>
            <a:ext uri="{FF2B5EF4-FFF2-40B4-BE49-F238E27FC236}">
              <a16:creationId xmlns:a16="http://schemas.microsoft.com/office/drawing/2014/main" id="{AFDD34D2-4BC2-48D2-8540-72E3ED288266}"/>
            </a:ext>
          </a:extLst>
        </xdr:cNvPr>
        <xdr:cNvSpPr>
          <a:spLocks noChangeArrowheads="1"/>
        </xdr:cNvSpPr>
      </xdr:nvSpPr>
      <xdr:spPr bwMode="auto">
        <a:xfrm>
          <a:off x="124968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59" name="Rectangle 908">
          <a:extLst>
            <a:ext uri="{FF2B5EF4-FFF2-40B4-BE49-F238E27FC236}">
              <a16:creationId xmlns:a16="http://schemas.microsoft.com/office/drawing/2014/main" id="{05A1E0B5-D8CA-46C8-A61D-2D2E29096728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0" name="Rectangle 909">
          <a:extLst>
            <a:ext uri="{FF2B5EF4-FFF2-40B4-BE49-F238E27FC236}">
              <a16:creationId xmlns:a16="http://schemas.microsoft.com/office/drawing/2014/main" id="{00D95663-2CD0-4985-B388-1EADE12A0C56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1" name="Rectangle 910">
          <a:extLst>
            <a:ext uri="{FF2B5EF4-FFF2-40B4-BE49-F238E27FC236}">
              <a16:creationId xmlns:a16="http://schemas.microsoft.com/office/drawing/2014/main" id="{4C835233-A031-475C-A1D9-5DFAE826814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2" name="Rectangle 911">
          <a:extLst>
            <a:ext uri="{FF2B5EF4-FFF2-40B4-BE49-F238E27FC236}">
              <a16:creationId xmlns:a16="http://schemas.microsoft.com/office/drawing/2014/main" id="{4E2E4D4E-00FA-431C-AD54-F28730D11C15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3" name="Rectangle 912">
          <a:extLst>
            <a:ext uri="{FF2B5EF4-FFF2-40B4-BE49-F238E27FC236}">
              <a16:creationId xmlns:a16="http://schemas.microsoft.com/office/drawing/2014/main" id="{C6E2BA3D-B92A-4076-83C1-8D350BD16BF2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4" name="Rectangle 913">
          <a:extLst>
            <a:ext uri="{FF2B5EF4-FFF2-40B4-BE49-F238E27FC236}">
              <a16:creationId xmlns:a16="http://schemas.microsoft.com/office/drawing/2014/main" id="{0873836C-EEBA-4A55-B95B-1DD4B3098D15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5" name="Rectangle 914">
          <a:extLst>
            <a:ext uri="{FF2B5EF4-FFF2-40B4-BE49-F238E27FC236}">
              <a16:creationId xmlns:a16="http://schemas.microsoft.com/office/drawing/2014/main" id="{30EBBE6A-4BD5-4D50-A65B-2A3935FA12B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66" name="Rectangle 915">
          <a:extLst>
            <a:ext uri="{FF2B5EF4-FFF2-40B4-BE49-F238E27FC236}">
              <a16:creationId xmlns:a16="http://schemas.microsoft.com/office/drawing/2014/main" id="{CE0F6E10-BC07-46B5-A562-76B331F86E12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7" name="Rectangle 916">
          <a:extLst>
            <a:ext uri="{FF2B5EF4-FFF2-40B4-BE49-F238E27FC236}">
              <a16:creationId xmlns:a16="http://schemas.microsoft.com/office/drawing/2014/main" id="{A892214B-A638-44DA-8D70-00F1FC467C6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68" name="Rectangle 917">
          <a:extLst>
            <a:ext uri="{FF2B5EF4-FFF2-40B4-BE49-F238E27FC236}">
              <a16:creationId xmlns:a16="http://schemas.microsoft.com/office/drawing/2014/main" id="{48D4B6DA-359C-4DFD-B310-DFB456A81808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9" name="Rectangle 918">
          <a:extLst>
            <a:ext uri="{FF2B5EF4-FFF2-40B4-BE49-F238E27FC236}">
              <a16:creationId xmlns:a16="http://schemas.microsoft.com/office/drawing/2014/main" id="{2C9F18B1-FDC5-4129-A029-905BA0EBA4C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70" name="Rectangle 919">
          <a:extLst>
            <a:ext uri="{FF2B5EF4-FFF2-40B4-BE49-F238E27FC236}">
              <a16:creationId xmlns:a16="http://schemas.microsoft.com/office/drawing/2014/main" id="{B9735D18-BDE2-438C-9FD4-A3E90B4A4E5A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1" name="Rectangle 920">
          <a:extLst>
            <a:ext uri="{FF2B5EF4-FFF2-40B4-BE49-F238E27FC236}">
              <a16:creationId xmlns:a16="http://schemas.microsoft.com/office/drawing/2014/main" id="{130332BD-8849-4CA8-82B6-0122E487A4AE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2" name="Rectangle 921">
          <a:extLst>
            <a:ext uri="{FF2B5EF4-FFF2-40B4-BE49-F238E27FC236}">
              <a16:creationId xmlns:a16="http://schemas.microsoft.com/office/drawing/2014/main" id="{58D8ECAE-902A-4463-A3F7-2E8FDE03C874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3" name="Rectangle 922">
          <a:extLst>
            <a:ext uri="{FF2B5EF4-FFF2-40B4-BE49-F238E27FC236}">
              <a16:creationId xmlns:a16="http://schemas.microsoft.com/office/drawing/2014/main" id="{381891DA-C73C-44F6-A204-BC14B4165A36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4" name="Rectangle 923">
          <a:extLst>
            <a:ext uri="{FF2B5EF4-FFF2-40B4-BE49-F238E27FC236}">
              <a16:creationId xmlns:a16="http://schemas.microsoft.com/office/drawing/2014/main" id="{A48232EB-BD70-4B8D-A588-75CBCAC56CD1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5" name="Rectangle 924">
          <a:extLst>
            <a:ext uri="{FF2B5EF4-FFF2-40B4-BE49-F238E27FC236}">
              <a16:creationId xmlns:a16="http://schemas.microsoft.com/office/drawing/2014/main" id="{B64D9E94-F311-4982-8D36-6699D60353C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6" name="Rectangle 925">
          <a:extLst>
            <a:ext uri="{FF2B5EF4-FFF2-40B4-BE49-F238E27FC236}">
              <a16:creationId xmlns:a16="http://schemas.microsoft.com/office/drawing/2014/main" id="{23A9561F-2D42-4BB2-85C5-689A7BF3AFB1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7" name="Rectangle 926">
          <a:extLst>
            <a:ext uri="{FF2B5EF4-FFF2-40B4-BE49-F238E27FC236}">
              <a16:creationId xmlns:a16="http://schemas.microsoft.com/office/drawing/2014/main" id="{1AF6E5FB-F04A-4C7C-8B65-66B524CDCCB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78" name="Rectangle 927">
          <a:extLst>
            <a:ext uri="{FF2B5EF4-FFF2-40B4-BE49-F238E27FC236}">
              <a16:creationId xmlns:a16="http://schemas.microsoft.com/office/drawing/2014/main" id="{97AF1B4A-BF54-42FD-AE2F-276FBC7D7419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79" name="Rectangle 928">
          <a:extLst>
            <a:ext uri="{FF2B5EF4-FFF2-40B4-BE49-F238E27FC236}">
              <a16:creationId xmlns:a16="http://schemas.microsoft.com/office/drawing/2014/main" id="{1EFDD8FB-83AA-4328-90F3-2E28DB9D369B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80" name="Rectangle 929">
          <a:extLst>
            <a:ext uri="{FF2B5EF4-FFF2-40B4-BE49-F238E27FC236}">
              <a16:creationId xmlns:a16="http://schemas.microsoft.com/office/drawing/2014/main" id="{8913C7E0-B9B3-44DD-881E-F3E658748789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681" name="Rectangle 930">
          <a:extLst>
            <a:ext uri="{FF2B5EF4-FFF2-40B4-BE49-F238E27FC236}">
              <a16:creationId xmlns:a16="http://schemas.microsoft.com/office/drawing/2014/main" id="{662BC960-58E0-4DDF-B277-286DB74D98DF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2" name="Rectangle 931">
          <a:extLst>
            <a:ext uri="{FF2B5EF4-FFF2-40B4-BE49-F238E27FC236}">
              <a16:creationId xmlns:a16="http://schemas.microsoft.com/office/drawing/2014/main" id="{F4676496-F717-430D-9914-9C369F92A309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3" name="Rectangle 932">
          <a:extLst>
            <a:ext uri="{FF2B5EF4-FFF2-40B4-BE49-F238E27FC236}">
              <a16:creationId xmlns:a16="http://schemas.microsoft.com/office/drawing/2014/main" id="{292854DD-0561-4F3C-AA09-A0057647F046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4" name="Rectangle 933">
          <a:extLst>
            <a:ext uri="{FF2B5EF4-FFF2-40B4-BE49-F238E27FC236}">
              <a16:creationId xmlns:a16="http://schemas.microsoft.com/office/drawing/2014/main" id="{7F9EF342-41D6-4B9E-9DC5-992C70C01B8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5" name="Rectangle 934">
          <a:extLst>
            <a:ext uri="{FF2B5EF4-FFF2-40B4-BE49-F238E27FC236}">
              <a16:creationId xmlns:a16="http://schemas.microsoft.com/office/drawing/2014/main" id="{5C21903D-EED5-413C-B2C6-3B5B80D8BC58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6" name="Rectangle 935">
          <a:extLst>
            <a:ext uri="{FF2B5EF4-FFF2-40B4-BE49-F238E27FC236}">
              <a16:creationId xmlns:a16="http://schemas.microsoft.com/office/drawing/2014/main" id="{AD5E59B8-60CF-453F-B48B-506B044885F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7" name="Rectangle 936">
          <a:extLst>
            <a:ext uri="{FF2B5EF4-FFF2-40B4-BE49-F238E27FC236}">
              <a16:creationId xmlns:a16="http://schemas.microsoft.com/office/drawing/2014/main" id="{5613F66D-BA05-45A7-ADB6-03BB221898B7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8" name="Rectangle 937">
          <a:extLst>
            <a:ext uri="{FF2B5EF4-FFF2-40B4-BE49-F238E27FC236}">
              <a16:creationId xmlns:a16="http://schemas.microsoft.com/office/drawing/2014/main" id="{02669239-8A7E-4C41-9B25-B3BD7B584965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89" name="Rectangle 938">
          <a:extLst>
            <a:ext uri="{FF2B5EF4-FFF2-40B4-BE49-F238E27FC236}">
              <a16:creationId xmlns:a16="http://schemas.microsoft.com/office/drawing/2014/main" id="{934B77FF-1919-414F-95DE-889F007F9979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0" name="Rectangle 939">
          <a:extLst>
            <a:ext uri="{FF2B5EF4-FFF2-40B4-BE49-F238E27FC236}">
              <a16:creationId xmlns:a16="http://schemas.microsoft.com/office/drawing/2014/main" id="{ADE9CF72-CB61-4FA0-9DDE-1709F91CDFB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91" name="Rectangle 940">
          <a:extLst>
            <a:ext uri="{FF2B5EF4-FFF2-40B4-BE49-F238E27FC236}">
              <a16:creationId xmlns:a16="http://schemas.microsoft.com/office/drawing/2014/main" id="{CC440622-8D13-4252-93AF-D9D0198F2D4D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2" name="Rectangle 941">
          <a:extLst>
            <a:ext uri="{FF2B5EF4-FFF2-40B4-BE49-F238E27FC236}">
              <a16:creationId xmlns:a16="http://schemas.microsoft.com/office/drawing/2014/main" id="{A396E3D8-EAEE-4BE2-A453-93701C618D9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93" name="Rectangle 942">
          <a:extLst>
            <a:ext uri="{FF2B5EF4-FFF2-40B4-BE49-F238E27FC236}">
              <a16:creationId xmlns:a16="http://schemas.microsoft.com/office/drawing/2014/main" id="{86E29CDE-08EE-4DB0-A24E-3791EDFC9B66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4" name="Rectangle 943">
          <a:extLst>
            <a:ext uri="{FF2B5EF4-FFF2-40B4-BE49-F238E27FC236}">
              <a16:creationId xmlns:a16="http://schemas.microsoft.com/office/drawing/2014/main" id="{9913D7F7-E806-45CB-9F1B-EEE1F20DC5B5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5" name="Rectangle 944">
          <a:extLst>
            <a:ext uri="{FF2B5EF4-FFF2-40B4-BE49-F238E27FC236}">
              <a16:creationId xmlns:a16="http://schemas.microsoft.com/office/drawing/2014/main" id="{87B4340A-D035-4E50-8AEE-120BB78B8649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6" name="Rectangle 945">
          <a:extLst>
            <a:ext uri="{FF2B5EF4-FFF2-40B4-BE49-F238E27FC236}">
              <a16:creationId xmlns:a16="http://schemas.microsoft.com/office/drawing/2014/main" id="{0A6B61C4-E94C-4ADE-A2D7-A86DF23ECA2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7" name="Rectangle 946">
          <a:extLst>
            <a:ext uri="{FF2B5EF4-FFF2-40B4-BE49-F238E27FC236}">
              <a16:creationId xmlns:a16="http://schemas.microsoft.com/office/drawing/2014/main" id="{6F89347E-BEBA-41F4-B644-9F376477C5BC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8" name="Rectangle 947">
          <a:extLst>
            <a:ext uri="{FF2B5EF4-FFF2-40B4-BE49-F238E27FC236}">
              <a16:creationId xmlns:a16="http://schemas.microsoft.com/office/drawing/2014/main" id="{76618516-AC84-4AF0-AC3E-D82C74AC513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9" name="Rectangle 948">
          <a:extLst>
            <a:ext uri="{FF2B5EF4-FFF2-40B4-BE49-F238E27FC236}">
              <a16:creationId xmlns:a16="http://schemas.microsoft.com/office/drawing/2014/main" id="{13CD66CA-2C78-4DA8-9A41-5CB6D6624672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0" name="Rectangle 949">
          <a:extLst>
            <a:ext uri="{FF2B5EF4-FFF2-40B4-BE49-F238E27FC236}">
              <a16:creationId xmlns:a16="http://schemas.microsoft.com/office/drawing/2014/main" id="{DEFA84BB-DD79-4D52-BF46-C21D307EB022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1" name="Rectangle 950">
          <a:extLst>
            <a:ext uri="{FF2B5EF4-FFF2-40B4-BE49-F238E27FC236}">
              <a16:creationId xmlns:a16="http://schemas.microsoft.com/office/drawing/2014/main" id="{FD67B991-D6E6-43A7-A6B8-522CFC0A178A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2" name="Rectangle 951">
          <a:extLst>
            <a:ext uri="{FF2B5EF4-FFF2-40B4-BE49-F238E27FC236}">
              <a16:creationId xmlns:a16="http://schemas.microsoft.com/office/drawing/2014/main" id="{433F0DC0-939D-42EC-87DE-15150C4FFC05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3" name="Rectangle 952">
          <a:extLst>
            <a:ext uri="{FF2B5EF4-FFF2-40B4-BE49-F238E27FC236}">
              <a16:creationId xmlns:a16="http://schemas.microsoft.com/office/drawing/2014/main" id="{96820623-C9BD-434B-B409-BF0111C41E49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704" name="Rectangle 953">
          <a:extLst>
            <a:ext uri="{FF2B5EF4-FFF2-40B4-BE49-F238E27FC236}">
              <a16:creationId xmlns:a16="http://schemas.microsoft.com/office/drawing/2014/main" id="{997B0B00-5106-4B9F-BDF0-BB54D6E4299A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5" name="Rectangle 954">
          <a:extLst>
            <a:ext uri="{FF2B5EF4-FFF2-40B4-BE49-F238E27FC236}">
              <a16:creationId xmlns:a16="http://schemas.microsoft.com/office/drawing/2014/main" id="{D18FE2D9-D839-4B3A-A112-CA9EAE89879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06" name="Rectangle 955">
          <a:extLst>
            <a:ext uri="{FF2B5EF4-FFF2-40B4-BE49-F238E27FC236}">
              <a16:creationId xmlns:a16="http://schemas.microsoft.com/office/drawing/2014/main" id="{25E73BD6-49EC-48CC-856E-0BCB21AF5A3B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7" name="Rectangle 956">
          <a:extLst>
            <a:ext uri="{FF2B5EF4-FFF2-40B4-BE49-F238E27FC236}">
              <a16:creationId xmlns:a16="http://schemas.microsoft.com/office/drawing/2014/main" id="{9CBD63BC-4DD7-4237-9883-A90CF08BE296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08" name="Rectangle 957">
          <a:extLst>
            <a:ext uri="{FF2B5EF4-FFF2-40B4-BE49-F238E27FC236}">
              <a16:creationId xmlns:a16="http://schemas.microsoft.com/office/drawing/2014/main" id="{126ABFE4-E929-4344-9B45-8DBC3C0A6521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9" name="Rectangle 958">
          <a:extLst>
            <a:ext uri="{FF2B5EF4-FFF2-40B4-BE49-F238E27FC236}">
              <a16:creationId xmlns:a16="http://schemas.microsoft.com/office/drawing/2014/main" id="{8E11CA98-8DA8-4C4A-AE1C-70D0D8A5456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10" name="Rectangle 959">
          <a:extLst>
            <a:ext uri="{FF2B5EF4-FFF2-40B4-BE49-F238E27FC236}">
              <a16:creationId xmlns:a16="http://schemas.microsoft.com/office/drawing/2014/main" id="{8A53A214-22B9-4058-95CA-CB8C656877C4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1" name="Rectangle 960">
          <a:extLst>
            <a:ext uri="{FF2B5EF4-FFF2-40B4-BE49-F238E27FC236}">
              <a16:creationId xmlns:a16="http://schemas.microsoft.com/office/drawing/2014/main" id="{D1F21373-9BF5-4400-89DD-6ECCDB2ADA72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2" name="Rectangle 961">
          <a:extLst>
            <a:ext uri="{FF2B5EF4-FFF2-40B4-BE49-F238E27FC236}">
              <a16:creationId xmlns:a16="http://schemas.microsoft.com/office/drawing/2014/main" id="{3B0FFB34-0967-43AC-90AF-888423596FC7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3" name="Rectangle 962">
          <a:extLst>
            <a:ext uri="{FF2B5EF4-FFF2-40B4-BE49-F238E27FC236}">
              <a16:creationId xmlns:a16="http://schemas.microsoft.com/office/drawing/2014/main" id="{906548EA-3332-4D87-A02F-8D713969B19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4" name="Rectangle 963">
          <a:extLst>
            <a:ext uri="{FF2B5EF4-FFF2-40B4-BE49-F238E27FC236}">
              <a16:creationId xmlns:a16="http://schemas.microsoft.com/office/drawing/2014/main" id="{7FF48E62-F890-451F-A1A1-3C7D90E86645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5" name="Rectangle 964">
          <a:extLst>
            <a:ext uri="{FF2B5EF4-FFF2-40B4-BE49-F238E27FC236}">
              <a16:creationId xmlns:a16="http://schemas.microsoft.com/office/drawing/2014/main" id="{0126B56F-7ACA-4210-B702-EC32C540C19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6" name="Rectangle 965">
          <a:extLst>
            <a:ext uri="{FF2B5EF4-FFF2-40B4-BE49-F238E27FC236}">
              <a16:creationId xmlns:a16="http://schemas.microsoft.com/office/drawing/2014/main" id="{1D0DB3E4-EE41-4FA3-87BE-5C94F413BE7A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7" name="Rectangle 966">
          <a:extLst>
            <a:ext uri="{FF2B5EF4-FFF2-40B4-BE49-F238E27FC236}">
              <a16:creationId xmlns:a16="http://schemas.microsoft.com/office/drawing/2014/main" id="{6A7A0651-D02F-435A-B524-6591CFC804A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18" name="Rectangle 967">
          <a:extLst>
            <a:ext uri="{FF2B5EF4-FFF2-40B4-BE49-F238E27FC236}">
              <a16:creationId xmlns:a16="http://schemas.microsoft.com/office/drawing/2014/main" id="{0118B4F6-A361-439F-AD67-DDFA7761895F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9" name="Rectangle 968">
          <a:extLst>
            <a:ext uri="{FF2B5EF4-FFF2-40B4-BE49-F238E27FC236}">
              <a16:creationId xmlns:a16="http://schemas.microsoft.com/office/drawing/2014/main" id="{D604531C-7E6C-4252-8A2C-587E13C3BDF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20" name="Rectangle 969">
          <a:extLst>
            <a:ext uri="{FF2B5EF4-FFF2-40B4-BE49-F238E27FC236}">
              <a16:creationId xmlns:a16="http://schemas.microsoft.com/office/drawing/2014/main" id="{B2869D94-9FC9-42D8-8B64-A3CB6D346371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1" name="Rectangle 970">
          <a:extLst>
            <a:ext uri="{FF2B5EF4-FFF2-40B4-BE49-F238E27FC236}">
              <a16:creationId xmlns:a16="http://schemas.microsoft.com/office/drawing/2014/main" id="{59C73341-9602-4595-B7E0-2219294D953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22" name="Rectangle 971">
          <a:extLst>
            <a:ext uri="{FF2B5EF4-FFF2-40B4-BE49-F238E27FC236}">
              <a16:creationId xmlns:a16="http://schemas.microsoft.com/office/drawing/2014/main" id="{F6E035F1-3250-4336-BC39-37C28145ED95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3" name="Rectangle 972">
          <a:extLst>
            <a:ext uri="{FF2B5EF4-FFF2-40B4-BE49-F238E27FC236}">
              <a16:creationId xmlns:a16="http://schemas.microsoft.com/office/drawing/2014/main" id="{DECE0AC6-89E5-45D2-813C-78EE1E0B2D4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4" name="Rectangle 973">
          <a:extLst>
            <a:ext uri="{FF2B5EF4-FFF2-40B4-BE49-F238E27FC236}">
              <a16:creationId xmlns:a16="http://schemas.microsoft.com/office/drawing/2014/main" id="{984A4F78-4EAA-4CF7-8558-A04912CAB5BE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5" name="Rectangle 974">
          <a:extLst>
            <a:ext uri="{FF2B5EF4-FFF2-40B4-BE49-F238E27FC236}">
              <a16:creationId xmlns:a16="http://schemas.microsoft.com/office/drawing/2014/main" id="{B492F68B-80B8-487D-B6DD-2273C72AE122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6" name="Rectangle 975">
          <a:extLst>
            <a:ext uri="{FF2B5EF4-FFF2-40B4-BE49-F238E27FC236}">
              <a16:creationId xmlns:a16="http://schemas.microsoft.com/office/drawing/2014/main" id="{E65A17D3-D6B1-4F22-A26E-9FD14B4E4097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727" name="Rectangle 976">
          <a:extLst>
            <a:ext uri="{FF2B5EF4-FFF2-40B4-BE49-F238E27FC236}">
              <a16:creationId xmlns:a16="http://schemas.microsoft.com/office/drawing/2014/main" id="{4D713838-3F7A-4D4A-B8A3-E811C50AE663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8" name="Rectangle 977">
          <a:extLst>
            <a:ext uri="{FF2B5EF4-FFF2-40B4-BE49-F238E27FC236}">
              <a16:creationId xmlns:a16="http://schemas.microsoft.com/office/drawing/2014/main" id="{505AE135-EB7F-435F-99FA-DF330D7274B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29" name="Rectangle 978">
          <a:extLst>
            <a:ext uri="{FF2B5EF4-FFF2-40B4-BE49-F238E27FC236}">
              <a16:creationId xmlns:a16="http://schemas.microsoft.com/office/drawing/2014/main" id="{04FC5836-44D6-472B-A3FA-A2DA70BB4AFC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0" name="Rectangle 979">
          <a:extLst>
            <a:ext uri="{FF2B5EF4-FFF2-40B4-BE49-F238E27FC236}">
              <a16:creationId xmlns:a16="http://schemas.microsoft.com/office/drawing/2014/main" id="{27587428-FF33-46F2-9A79-0E427E531888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31" name="Rectangle 980">
          <a:extLst>
            <a:ext uri="{FF2B5EF4-FFF2-40B4-BE49-F238E27FC236}">
              <a16:creationId xmlns:a16="http://schemas.microsoft.com/office/drawing/2014/main" id="{4EE53F2E-3139-40FE-A923-F09E6A60E456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2" name="Rectangle 981">
          <a:extLst>
            <a:ext uri="{FF2B5EF4-FFF2-40B4-BE49-F238E27FC236}">
              <a16:creationId xmlns:a16="http://schemas.microsoft.com/office/drawing/2014/main" id="{0C1337D1-24F9-435D-B40B-9A36BE8A74B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33" name="Rectangle 982">
          <a:extLst>
            <a:ext uri="{FF2B5EF4-FFF2-40B4-BE49-F238E27FC236}">
              <a16:creationId xmlns:a16="http://schemas.microsoft.com/office/drawing/2014/main" id="{63E16CED-B13F-4ED1-9775-0070F8064608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4" name="Rectangle 983">
          <a:extLst>
            <a:ext uri="{FF2B5EF4-FFF2-40B4-BE49-F238E27FC236}">
              <a16:creationId xmlns:a16="http://schemas.microsoft.com/office/drawing/2014/main" id="{16069893-5C9D-4FF6-934A-39623F4EC3F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5" name="Rectangle 984">
          <a:extLst>
            <a:ext uri="{FF2B5EF4-FFF2-40B4-BE49-F238E27FC236}">
              <a16:creationId xmlns:a16="http://schemas.microsoft.com/office/drawing/2014/main" id="{E45D524F-DE27-435B-8F75-0FC0D4079F1F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6" name="Rectangle 985">
          <a:extLst>
            <a:ext uri="{FF2B5EF4-FFF2-40B4-BE49-F238E27FC236}">
              <a16:creationId xmlns:a16="http://schemas.microsoft.com/office/drawing/2014/main" id="{C55EB6EA-01BF-4F17-BA76-B6276C5E1D8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7" name="Rectangle 986">
          <a:extLst>
            <a:ext uri="{FF2B5EF4-FFF2-40B4-BE49-F238E27FC236}">
              <a16:creationId xmlns:a16="http://schemas.microsoft.com/office/drawing/2014/main" id="{3F9E80A3-7925-4A3F-89B0-4CC968DE3F04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8" name="Rectangle 987">
          <a:extLst>
            <a:ext uri="{FF2B5EF4-FFF2-40B4-BE49-F238E27FC236}">
              <a16:creationId xmlns:a16="http://schemas.microsoft.com/office/drawing/2014/main" id="{092484C0-9B10-4370-89B9-BAEB964BCDE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9" name="Rectangle 988">
          <a:extLst>
            <a:ext uri="{FF2B5EF4-FFF2-40B4-BE49-F238E27FC236}">
              <a16:creationId xmlns:a16="http://schemas.microsoft.com/office/drawing/2014/main" id="{028593A4-9134-47CC-A4B3-46215A70619C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0" name="Rectangle 989">
          <a:extLst>
            <a:ext uri="{FF2B5EF4-FFF2-40B4-BE49-F238E27FC236}">
              <a16:creationId xmlns:a16="http://schemas.microsoft.com/office/drawing/2014/main" id="{77246BE0-C8CA-41A3-87B8-98D2839C5E1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1" name="Rectangle 990">
          <a:extLst>
            <a:ext uri="{FF2B5EF4-FFF2-40B4-BE49-F238E27FC236}">
              <a16:creationId xmlns:a16="http://schemas.microsoft.com/office/drawing/2014/main" id="{02D31B75-577A-4A40-A540-B82A1621C26B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2" name="Rectangle 991">
          <a:extLst>
            <a:ext uri="{FF2B5EF4-FFF2-40B4-BE49-F238E27FC236}">
              <a16:creationId xmlns:a16="http://schemas.microsoft.com/office/drawing/2014/main" id="{10D32CC7-D407-47AC-8272-A8179587E2B4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3" name="Rectangle 992">
          <a:extLst>
            <a:ext uri="{FF2B5EF4-FFF2-40B4-BE49-F238E27FC236}">
              <a16:creationId xmlns:a16="http://schemas.microsoft.com/office/drawing/2014/main" id="{E351F3CF-5FC5-4A7C-A740-161C33F382D7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4" name="Rectangle 993">
          <a:extLst>
            <a:ext uri="{FF2B5EF4-FFF2-40B4-BE49-F238E27FC236}">
              <a16:creationId xmlns:a16="http://schemas.microsoft.com/office/drawing/2014/main" id="{4026874C-7293-4EE1-873A-B9BCFDEE059E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5" name="Rectangle 994">
          <a:extLst>
            <a:ext uri="{FF2B5EF4-FFF2-40B4-BE49-F238E27FC236}">
              <a16:creationId xmlns:a16="http://schemas.microsoft.com/office/drawing/2014/main" id="{EA1EF3A6-E891-489E-9F74-E68092C74C37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6" name="Rectangle 995">
          <a:extLst>
            <a:ext uri="{FF2B5EF4-FFF2-40B4-BE49-F238E27FC236}">
              <a16:creationId xmlns:a16="http://schemas.microsoft.com/office/drawing/2014/main" id="{DE6596EB-1AB1-43D3-80BD-3262B655EC1E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7" name="Rectangle 996">
          <a:extLst>
            <a:ext uri="{FF2B5EF4-FFF2-40B4-BE49-F238E27FC236}">
              <a16:creationId xmlns:a16="http://schemas.microsoft.com/office/drawing/2014/main" id="{06B6A35C-9BFB-4915-AC66-285D45BAE071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8" name="Rectangle 997">
          <a:extLst>
            <a:ext uri="{FF2B5EF4-FFF2-40B4-BE49-F238E27FC236}">
              <a16:creationId xmlns:a16="http://schemas.microsoft.com/office/drawing/2014/main" id="{1FC39CAA-3E0C-42A4-9D6C-4A1B019BBA62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9" name="Rectangle 998">
          <a:extLst>
            <a:ext uri="{FF2B5EF4-FFF2-40B4-BE49-F238E27FC236}">
              <a16:creationId xmlns:a16="http://schemas.microsoft.com/office/drawing/2014/main" id="{0BDAE9C7-50D2-4487-8343-29796C7B58AA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0" name="Rectangle 999">
          <a:extLst>
            <a:ext uri="{FF2B5EF4-FFF2-40B4-BE49-F238E27FC236}">
              <a16:creationId xmlns:a16="http://schemas.microsoft.com/office/drawing/2014/main" id="{23205C04-639F-4668-9461-3C119509C2F3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1" name="Rectangle 1000">
          <a:extLst>
            <a:ext uri="{FF2B5EF4-FFF2-40B4-BE49-F238E27FC236}">
              <a16:creationId xmlns:a16="http://schemas.microsoft.com/office/drawing/2014/main" id="{51F0D2DF-A2AE-49F5-A3A0-C62C01C8DDBB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2" name="Rectangle 1001">
          <a:extLst>
            <a:ext uri="{FF2B5EF4-FFF2-40B4-BE49-F238E27FC236}">
              <a16:creationId xmlns:a16="http://schemas.microsoft.com/office/drawing/2014/main" id="{E1FF2ADC-53E2-449C-AFD2-6374D8B19E1E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3" name="Rectangle 1002">
          <a:extLst>
            <a:ext uri="{FF2B5EF4-FFF2-40B4-BE49-F238E27FC236}">
              <a16:creationId xmlns:a16="http://schemas.microsoft.com/office/drawing/2014/main" id="{BD5F86A2-A05E-4134-AF5F-60E9B7014D40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4" name="Rectangle 1003">
          <a:extLst>
            <a:ext uri="{FF2B5EF4-FFF2-40B4-BE49-F238E27FC236}">
              <a16:creationId xmlns:a16="http://schemas.microsoft.com/office/drawing/2014/main" id="{5CB9DDAE-E286-443C-9DF0-424790632F40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5" name="Rectangle 1004">
          <a:extLst>
            <a:ext uri="{FF2B5EF4-FFF2-40B4-BE49-F238E27FC236}">
              <a16:creationId xmlns:a16="http://schemas.microsoft.com/office/drawing/2014/main" id="{4F79B1AF-C9FB-47BC-AD94-478FF1B7A02B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6" name="Rectangle 1005">
          <a:extLst>
            <a:ext uri="{FF2B5EF4-FFF2-40B4-BE49-F238E27FC236}">
              <a16:creationId xmlns:a16="http://schemas.microsoft.com/office/drawing/2014/main" id="{C396DCCD-D05B-4EAD-BA07-51BA797C515A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7" name="Rectangle 1006">
          <a:extLst>
            <a:ext uri="{FF2B5EF4-FFF2-40B4-BE49-F238E27FC236}">
              <a16:creationId xmlns:a16="http://schemas.microsoft.com/office/drawing/2014/main" id="{EAA0DDF2-085A-4045-B179-64D33C246CB3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8" name="Rectangle 1007">
          <a:extLst>
            <a:ext uri="{FF2B5EF4-FFF2-40B4-BE49-F238E27FC236}">
              <a16:creationId xmlns:a16="http://schemas.microsoft.com/office/drawing/2014/main" id="{03A0806B-6979-462C-8744-EEA86D4F7B30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9" name="Rectangle 1008">
          <a:extLst>
            <a:ext uri="{FF2B5EF4-FFF2-40B4-BE49-F238E27FC236}">
              <a16:creationId xmlns:a16="http://schemas.microsoft.com/office/drawing/2014/main" id="{C129C8C0-F906-4043-BBBB-B0F98911A209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0" name="Rectangle 1009">
          <a:extLst>
            <a:ext uri="{FF2B5EF4-FFF2-40B4-BE49-F238E27FC236}">
              <a16:creationId xmlns:a16="http://schemas.microsoft.com/office/drawing/2014/main" id="{C7FC817F-8429-402A-8F06-338049C4806F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1" name="Rectangle 1010">
          <a:extLst>
            <a:ext uri="{FF2B5EF4-FFF2-40B4-BE49-F238E27FC236}">
              <a16:creationId xmlns:a16="http://schemas.microsoft.com/office/drawing/2014/main" id="{1645F0B7-58A2-489A-B394-68D39A39AA61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2" name="Rectangle 1011">
          <a:extLst>
            <a:ext uri="{FF2B5EF4-FFF2-40B4-BE49-F238E27FC236}">
              <a16:creationId xmlns:a16="http://schemas.microsoft.com/office/drawing/2014/main" id="{33FEA0AA-FB24-4866-AD50-1ED079E35730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3" name="Rectangle 1012">
          <a:extLst>
            <a:ext uri="{FF2B5EF4-FFF2-40B4-BE49-F238E27FC236}">
              <a16:creationId xmlns:a16="http://schemas.microsoft.com/office/drawing/2014/main" id="{12CD8942-857D-45EB-9FDA-9F69574F5501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4" name="Rectangle 1013">
          <a:extLst>
            <a:ext uri="{FF2B5EF4-FFF2-40B4-BE49-F238E27FC236}">
              <a16:creationId xmlns:a16="http://schemas.microsoft.com/office/drawing/2014/main" id="{23653F66-71DF-4ACA-802D-5124E297094D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5" name="Rectangle 1014">
          <a:extLst>
            <a:ext uri="{FF2B5EF4-FFF2-40B4-BE49-F238E27FC236}">
              <a16:creationId xmlns:a16="http://schemas.microsoft.com/office/drawing/2014/main" id="{B21A0C37-29C8-44EC-8912-FB08C3A532BA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6" name="Rectangle 1015">
          <a:extLst>
            <a:ext uri="{FF2B5EF4-FFF2-40B4-BE49-F238E27FC236}">
              <a16:creationId xmlns:a16="http://schemas.microsoft.com/office/drawing/2014/main" id="{3BA8B8E3-A3C0-4C9F-B6CC-E821001529AF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7" name="Rectangle 1016">
          <a:extLst>
            <a:ext uri="{FF2B5EF4-FFF2-40B4-BE49-F238E27FC236}">
              <a16:creationId xmlns:a16="http://schemas.microsoft.com/office/drawing/2014/main" id="{D8AD4CF2-EE2D-4D1E-B6EC-17B1D89DC239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8" name="Rectangle 1017">
          <a:extLst>
            <a:ext uri="{FF2B5EF4-FFF2-40B4-BE49-F238E27FC236}">
              <a16:creationId xmlns:a16="http://schemas.microsoft.com/office/drawing/2014/main" id="{EA640E3C-46E6-4A8B-B7B9-C5D7FD53DADD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9" name="Rectangle 1018">
          <a:extLst>
            <a:ext uri="{FF2B5EF4-FFF2-40B4-BE49-F238E27FC236}">
              <a16:creationId xmlns:a16="http://schemas.microsoft.com/office/drawing/2014/main" id="{C0F84EA5-0140-4B79-A4B2-29D0410CCB13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0" name="Rectangle 1019">
          <a:extLst>
            <a:ext uri="{FF2B5EF4-FFF2-40B4-BE49-F238E27FC236}">
              <a16:creationId xmlns:a16="http://schemas.microsoft.com/office/drawing/2014/main" id="{A6DF6628-0FF7-404F-9CC5-141CC755C6DB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1" name="Rectangle 1020">
          <a:extLst>
            <a:ext uri="{FF2B5EF4-FFF2-40B4-BE49-F238E27FC236}">
              <a16:creationId xmlns:a16="http://schemas.microsoft.com/office/drawing/2014/main" id="{E9CE0C23-B95C-4AB8-AAA7-6A025820038E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2" name="Rectangle 1021">
          <a:extLst>
            <a:ext uri="{FF2B5EF4-FFF2-40B4-BE49-F238E27FC236}">
              <a16:creationId xmlns:a16="http://schemas.microsoft.com/office/drawing/2014/main" id="{D91445F4-8792-42BF-8508-8FF6C23D4B0F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3" name="Rectangle 1022">
          <a:extLst>
            <a:ext uri="{FF2B5EF4-FFF2-40B4-BE49-F238E27FC236}">
              <a16:creationId xmlns:a16="http://schemas.microsoft.com/office/drawing/2014/main" id="{10FB6C6E-D4F8-4397-936E-33F9C7496686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4" name="Rectangle 1023">
          <a:extLst>
            <a:ext uri="{FF2B5EF4-FFF2-40B4-BE49-F238E27FC236}">
              <a16:creationId xmlns:a16="http://schemas.microsoft.com/office/drawing/2014/main" id="{C4427E7E-575A-4C49-894F-8F403542CCE2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5" name="Rectangle 1024">
          <a:extLst>
            <a:ext uri="{FF2B5EF4-FFF2-40B4-BE49-F238E27FC236}">
              <a16:creationId xmlns:a16="http://schemas.microsoft.com/office/drawing/2014/main" id="{1AD377F6-254F-42DE-AA77-81BFCE2E83C2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6" name="Rectangle 1025">
          <a:extLst>
            <a:ext uri="{FF2B5EF4-FFF2-40B4-BE49-F238E27FC236}">
              <a16:creationId xmlns:a16="http://schemas.microsoft.com/office/drawing/2014/main" id="{6E5E8CE9-6E8F-4C9A-B2AE-DFB288994E28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7" name="Rectangle 1026">
          <a:extLst>
            <a:ext uri="{FF2B5EF4-FFF2-40B4-BE49-F238E27FC236}">
              <a16:creationId xmlns:a16="http://schemas.microsoft.com/office/drawing/2014/main" id="{F2C4D52F-8BBD-448E-95EE-FDA33D7998DA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8" name="Rectangle 1027">
          <a:extLst>
            <a:ext uri="{FF2B5EF4-FFF2-40B4-BE49-F238E27FC236}">
              <a16:creationId xmlns:a16="http://schemas.microsoft.com/office/drawing/2014/main" id="{F76596D0-414A-47E3-8C19-17BEBF648068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9" name="Rectangle 1028">
          <a:extLst>
            <a:ext uri="{FF2B5EF4-FFF2-40B4-BE49-F238E27FC236}">
              <a16:creationId xmlns:a16="http://schemas.microsoft.com/office/drawing/2014/main" id="{4699651B-A868-4A04-9363-F541B6D35F72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0" name="Rectangle 1029">
          <a:extLst>
            <a:ext uri="{FF2B5EF4-FFF2-40B4-BE49-F238E27FC236}">
              <a16:creationId xmlns:a16="http://schemas.microsoft.com/office/drawing/2014/main" id="{807A53A7-E6FF-498C-AAFA-3EB0921B7970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1" name="Rectangle 1030">
          <a:extLst>
            <a:ext uri="{FF2B5EF4-FFF2-40B4-BE49-F238E27FC236}">
              <a16:creationId xmlns:a16="http://schemas.microsoft.com/office/drawing/2014/main" id="{EDD56D6D-B6B8-448E-BF00-63D7BD5ACCAF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2" name="Rectangle 1031">
          <a:extLst>
            <a:ext uri="{FF2B5EF4-FFF2-40B4-BE49-F238E27FC236}">
              <a16:creationId xmlns:a16="http://schemas.microsoft.com/office/drawing/2014/main" id="{1FA65293-14EE-490B-BBED-A3B7ADC2EC2D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3" name="Rectangle 1032">
          <a:extLst>
            <a:ext uri="{FF2B5EF4-FFF2-40B4-BE49-F238E27FC236}">
              <a16:creationId xmlns:a16="http://schemas.microsoft.com/office/drawing/2014/main" id="{D82555B5-3B9D-47BB-9828-0C9B6714602B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4" name="Rectangle 1033">
          <a:extLst>
            <a:ext uri="{FF2B5EF4-FFF2-40B4-BE49-F238E27FC236}">
              <a16:creationId xmlns:a16="http://schemas.microsoft.com/office/drawing/2014/main" id="{3C75EEC8-7610-41D9-9E81-8FDDEBA39CCC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5" name="Rectangle 1034">
          <a:extLst>
            <a:ext uri="{FF2B5EF4-FFF2-40B4-BE49-F238E27FC236}">
              <a16:creationId xmlns:a16="http://schemas.microsoft.com/office/drawing/2014/main" id="{69A27F35-D915-4B39-AD3F-EBDA50F91DDA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6" name="Rectangle 1035">
          <a:extLst>
            <a:ext uri="{FF2B5EF4-FFF2-40B4-BE49-F238E27FC236}">
              <a16:creationId xmlns:a16="http://schemas.microsoft.com/office/drawing/2014/main" id="{46966DE9-197F-466B-8EE5-7E0D87F704F0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7" name="Rectangle 1036">
          <a:extLst>
            <a:ext uri="{FF2B5EF4-FFF2-40B4-BE49-F238E27FC236}">
              <a16:creationId xmlns:a16="http://schemas.microsoft.com/office/drawing/2014/main" id="{B853C937-ABD7-43E8-97B3-0EBB82902F61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8" name="Rectangle 1037">
          <a:extLst>
            <a:ext uri="{FF2B5EF4-FFF2-40B4-BE49-F238E27FC236}">
              <a16:creationId xmlns:a16="http://schemas.microsoft.com/office/drawing/2014/main" id="{FD05A796-4B4C-413D-9113-F7DBA570D691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89" name="Rectangle 1038">
          <a:extLst>
            <a:ext uri="{FF2B5EF4-FFF2-40B4-BE49-F238E27FC236}">
              <a16:creationId xmlns:a16="http://schemas.microsoft.com/office/drawing/2014/main" id="{C7DDF739-93FA-4788-BEFE-A88995AEA86F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0" name="Rectangle 1039">
          <a:extLst>
            <a:ext uri="{FF2B5EF4-FFF2-40B4-BE49-F238E27FC236}">
              <a16:creationId xmlns:a16="http://schemas.microsoft.com/office/drawing/2014/main" id="{B534193A-C1BE-4AB1-9736-43D6E76F38D0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1" name="Rectangle 1040">
          <a:extLst>
            <a:ext uri="{FF2B5EF4-FFF2-40B4-BE49-F238E27FC236}">
              <a16:creationId xmlns:a16="http://schemas.microsoft.com/office/drawing/2014/main" id="{486E4A0F-6FF4-479A-B07B-489CFBEF386B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2" name="Rectangle 1041">
          <a:extLst>
            <a:ext uri="{FF2B5EF4-FFF2-40B4-BE49-F238E27FC236}">
              <a16:creationId xmlns:a16="http://schemas.microsoft.com/office/drawing/2014/main" id="{150AC0D3-AC2C-4E84-B583-F55DE589A57C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3" name="Rectangle 1042">
          <a:extLst>
            <a:ext uri="{FF2B5EF4-FFF2-40B4-BE49-F238E27FC236}">
              <a16:creationId xmlns:a16="http://schemas.microsoft.com/office/drawing/2014/main" id="{A64426A9-81D9-4700-BCAC-264405FE9992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4" name="Rectangle 1043">
          <a:extLst>
            <a:ext uri="{FF2B5EF4-FFF2-40B4-BE49-F238E27FC236}">
              <a16:creationId xmlns:a16="http://schemas.microsoft.com/office/drawing/2014/main" id="{1C2ABE07-CCE7-4711-AC2B-327D6A4EF0B5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5" name="Rectangle 1044">
          <a:extLst>
            <a:ext uri="{FF2B5EF4-FFF2-40B4-BE49-F238E27FC236}">
              <a16:creationId xmlns:a16="http://schemas.microsoft.com/office/drawing/2014/main" id="{6EF56788-01A3-45C2-A4E5-4971B2A73AB2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6" name="Rectangle 1045">
          <a:extLst>
            <a:ext uri="{FF2B5EF4-FFF2-40B4-BE49-F238E27FC236}">
              <a16:creationId xmlns:a16="http://schemas.microsoft.com/office/drawing/2014/main" id="{87712085-899C-4363-A9BC-26110076B123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7" name="Rectangle 1046">
          <a:extLst>
            <a:ext uri="{FF2B5EF4-FFF2-40B4-BE49-F238E27FC236}">
              <a16:creationId xmlns:a16="http://schemas.microsoft.com/office/drawing/2014/main" id="{CA865608-0494-4091-A224-47A3C8221983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8" name="Rectangle 1047">
          <a:extLst>
            <a:ext uri="{FF2B5EF4-FFF2-40B4-BE49-F238E27FC236}">
              <a16:creationId xmlns:a16="http://schemas.microsoft.com/office/drawing/2014/main" id="{E9C2572F-541E-40CF-B532-695C21B18EC5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9" name="Rectangle 1048">
          <a:extLst>
            <a:ext uri="{FF2B5EF4-FFF2-40B4-BE49-F238E27FC236}">
              <a16:creationId xmlns:a16="http://schemas.microsoft.com/office/drawing/2014/main" id="{1BFEA866-01E3-4EB5-9BCA-9D77EA8540EA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0" name="Rectangle 1049">
          <a:extLst>
            <a:ext uri="{FF2B5EF4-FFF2-40B4-BE49-F238E27FC236}">
              <a16:creationId xmlns:a16="http://schemas.microsoft.com/office/drawing/2014/main" id="{82A22161-9608-4DEF-B753-6666738E156B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1" name="Rectangle 1050">
          <a:extLst>
            <a:ext uri="{FF2B5EF4-FFF2-40B4-BE49-F238E27FC236}">
              <a16:creationId xmlns:a16="http://schemas.microsoft.com/office/drawing/2014/main" id="{E25AD694-3F14-4AFC-81FA-733955189ECB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2" name="Rectangle 1051">
          <a:extLst>
            <a:ext uri="{FF2B5EF4-FFF2-40B4-BE49-F238E27FC236}">
              <a16:creationId xmlns:a16="http://schemas.microsoft.com/office/drawing/2014/main" id="{CA47C19E-82FC-40A6-A6D8-5CD013F420A7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3" name="Rectangle 1052">
          <a:extLst>
            <a:ext uri="{FF2B5EF4-FFF2-40B4-BE49-F238E27FC236}">
              <a16:creationId xmlns:a16="http://schemas.microsoft.com/office/drawing/2014/main" id="{2950FDB6-53F0-48B0-BDFD-8C17E32E8647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4" name="Rectangle 1053">
          <a:extLst>
            <a:ext uri="{FF2B5EF4-FFF2-40B4-BE49-F238E27FC236}">
              <a16:creationId xmlns:a16="http://schemas.microsoft.com/office/drawing/2014/main" id="{0889C9CC-77CA-4DA4-9536-4D6D4E2107CA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5" name="Rectangle 1054">
          <a:extLst>
            <a:ext uri="{FF2B5EF4-FFF2-40B4-BE49-F238E27FC236}">
              <a16:creationId xmlns:a16="http://schemas.microsoft.com/office/drawing/2014/main" id="{440CD040-5797-44EB-A1BB-1F50331A0722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6" name="Rectangle 1055">
          <a:extLst>
            <a:ext uri="{FF2B5EF4-FFF2-40B4-BE49-F238E27FC236}">
              <a16:creationId xmlns:a16="http://schemas.microsoft.com/office/drawing/2014/main" id="{B77C85F7-92F0-41A1-B570-A7D2B2617A30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7" name="Rectangle 1056">
          <a:extLst>
            <a:ext uri="{FF2B5EF4-FFF2-40B4-BE49-F238E27FC236}">
              <a16:creationId xmlns:a16="http://schemas.microsoft.com/office/drawing/2014/main" id="{4EC2EAD9-6E5B-42D3-A674-8AF0B38F5B22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8" name="Rectangle 1057">
          <a:extLst>
            <a:ext uri="{FF2B5EF4-FFF2-40B4-BE49-F238E27FC236}">
              <a16:creationId xmlns:a16="http://schemas.microsoft.com/office/drawing/2014/main" id="{BCA1C97B-FD46-4A33-8B0A-B6E65D030877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9" name="Rectangle 1058">
          <a:extLst>
            <a:ext uri="{FF2B5EF4-FFF2-40B4-BE49-F238E27FC236}">
              <a16:creationId xmlns:a16="http://schemas.microsoft.com/office/drawing/2014/main" id="{932103EB-8BA2-4B63-A3B1-D1220113F655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32</xdr:col>
      <xdr:colOff>0</xdr:colOff>
      <xdr:row>161</xdr:row>
      <xdr:rowOff>114300</xdr:rowOff>
    </xdr:from>
    <xdr:to>
      <xdr:col>47</xdr:col>
      <xdr:colOff>371475</xdr:colOff>
      <xdr:row>163</xdr:row>
      <xdr:rowOff>142875</xdr:rowOff>
    </xdr:to>
    <xdr:sp macro="" textlink="">
      <xdr:nvSpPr>
        <xdr:cNvPr id="810" name="Rectangle 1059">
          <a:extLst>
            <a:ext uri="{FF2B5EF4-FFF2-40B4-BE49-F238E27FC236}">
              <a16:creationId xmlns:a16="http://schemas.microsoft.com/office/drawing/2014/main" id="{15BE8276-30F1-4226-BB9E-1D30D4CB2C8F}"/>
            </a:ext>
          </a:extLst>
        </xdr:cNvPr>
        <xdr:cNvSpPr>
          <a:spLocks noChangeArrowheads="1"/>
        </xdr:cNvSpPr>
      </xdr:nvSpPr>
      <xdr:spPr bwMode="auto">
        <a:xfrm>
          <a:off x="124968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1" name="Rectangle 1060">
          <a:extLst>
            <a:ext uri="{FF2B5EF4-FFF2-40B4-BE49-F238E27FC236}">
              <a16:creationId xmlns:a16="http://schemas.microsoft.com/office/drawing/2014/main" id="{F5D52B5F-0AE9-4443-9E6F-632B998B89E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2" name="Rectangle 1061">
          <a:extLst>
            <a:ext uri="{FF2B5EF4-FFF2-40B4-BE49-F238E27FC236}">
              <a16:creationId xmlns:a16="http://schemas.microsoft.com/office/drawing/2014/main" id="{4C0B896A-E87D-4E54-9521-90A9B870A486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3" name="Rectangle 1062">
          <a:extLst>
            <a:ext uri="{FF2B5EF4-FFF2-40B4-BE49-F238E27FC236}">
              <a16:creationId xmlns:a16="http://schemas.microsoft.com/office/drawing/2014/main" id="{1D09A36E-6514-458B-BC7C-3340C56395B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4" name="Rectangle 1063">
          <a:extLst>
            <a:ext uri="{FF2B5EF4-FFF2-40B4-BE49-F238E27FC236}">
              <a16:creationId xmlns:a16="http://schemas.microsoft.com/office/drawing/2014/main" id="{DE469BB4-93B1-49DE-BC41-AEB1441E11F7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5" name="Rectangle 1064">
          <a:extLst>
            <a:ext uri="{FF2B5EF4-FFF2-40B4-BE49-F238E27FC236}">
              <a16:creationId xmlns:a16="http://schemas.microsoft.com/office/drawing/2014/main" id="{2B7BB3DB-4564-4923-A17C-609DE115D93D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6" name="Rectangle 1065">
          <a:extLst>
            <a:ext uri="{FF2B5EF4-FFF2-40B4-BE49-F238E27FC236}">
              <a16:creationId xmlns:a16="http://schemas.microsoft.com/office/drawing/2014/main" id="{C3584C92-617C-4272-A9FC-09483A66377B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7" name="Rectangle 1066">
          <a:extLst>
            <a:ext uri="{FF2B5EF4-FFF2-40B4-BE49-F238E27FC236}">
              <a16:creationId xmlns:a16="http://schemas.microsoft.com/office/drawing/2014/main" id="{CED6D95A-8A32-4257-97F8-97703E2C0A3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18" name="Rectangle 1067">
          <a:extLst>
            <a:ext uri="{FF2B5EF4-FFF2-40B4-BE49-F238E27FC236}">
              <a16:creationId xmlns:a16="http://schemas.microsoft.com/office/drawing/2014/main" id="{EB1EC6B1-2C78-4523-8E2D-DB85CE813356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9" name="Rectangle 1068">
          <a:extLst>
            <a:ext uri="{FF2B5EF4-FFF2-40B4-BE49-F238E27FC236}">
              <a16:creationId xmlns:a16="http://schemas.microsoft.com/office/drawing/2014/main" id="{77837D53-92F6-4B17-B9C1-6ECF4FD334C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20" name="Rectangle 1069">
          <a:extLst>
            <a:ext uri="{FF2B5EF4-FFF2-40B4-BE49-F238E27FC236}">
              <a16:creationId xmlns:a16="http://schemas.microsoft.com/office/drawing/2014/main" id="{15764CF5-E192-4D6A-A297-687F6232C451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1" name="Rectangle 1070">
          <a:extLst>
            <a:ext uri="{FF2B5EF4-FFF2-40B4-BE49-F238E27FC236}">
              <a16:creationId xmlns:a16="http://schemas.microsoft.com/office/drawing/2014/main" id="{CF72C9ED-64D5-4874-B432-B5FFE5BED6B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22" name="Rectangle 1071">
          <a:extLst>
            <a:ext uri="{FF2B5EF4-FFF2-40B4-BE49-F238E27FC236}">
              <a16:creationId xmlns:a16="http://schemas.microsoft.com/office/drawing/2014/main" id="{FF2FCB93-0B6C-42C0-957F-FC14CC18EAAD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3" name="Rectangle 1072">
          <a:extLst>
            <a:ext uri="{FF2B5EF4-FFF2-40B4-BE49-F238E27FC236}">
              <a16:creationId xmlns:a16="http://schemas.microsoft.com/office/drawing/2014/main" id="{E836D76C-D7B7-4E00-A1B3-CE90C8444E6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4" name="Rectangle 1073">
          <a:extLst>
            <a:ext uri="{FF2B5EF4-FFF2-40B4-BE49-F238E27FC236}">
              <a16:creationId xmlns:a16="http://schemas.microsoft.com/office/drawing/2014/main" id="{46CEDB52-C0B7-4ACA-A292-6005DA605B0B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5" name="Rectangle 1074">
          <a:extLst>
            <a:ext uri="{FF2B5EF4-FFF2-40B4-BE49-F238E27FC236}">
              <a16:creationId xmlns:a16="http://schemas.microsoft.com/office/drawing/2014/main" id="{AB71953C-C5C8-44FD-B8F7-7C9ABC9DD3EB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6" name="Rectangle 1075">
          <a:extLst>
            <a:ext uri="{FF2B5EF4-FFF2-40B4-BE49-F238E27FC236}">
              <a16:creationId xmlns:a16="http://schemas.microsoft.com/office/drawing/2014/main" id="{5C23EBAA-4108-4523-917B-45E0699E174C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7" name="Rectangle 1076">
          <a:extLst>
            <a:ext uri="{FF2B5EF4-FFF2-40B4-BE49-F238E27FC236}">
              <a16:creationId xmlns:a16="http://schemas.microsoft.com/office/drawing/2014/main" id="{738ACE37-1293-48AC-B614-ABF0BA453D8C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8" name="Rectangle 1077">
          <a:extLst>
            <a:ext uri="{FF2B5EF4-FFF2-40B4-BE49-F238E27FC236}">
              <a16:creationId xmlns:a16="http://schemas.microsoft.com/office/drawing/2014/main" id="{8754631B-A927-4EEB-A47C-31447500A577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9" name="Rectangle 1078">
          <a:extLst>
            <a:ext uri="{FF2B5EF4-FFF2-40B4-BE49-F238E27FC236}">
              <a16:creationId xmlns:a16="http://schemas.microsoft.com/office/drawing/2014/main" id="{4DB61E7A-B7BA-4EE1-8612-FBC22108F16B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0" name="Rectangle 1079">
          <a:extLst>
            <a:ext uri="{FF2B5EF4-FFF2-40B4-BE49-F238E27FC236}">
              <a16:creationId xmlns:a16="http://schemas.microsoft.com/office/drawing/2014/main" id="{AF869F87-C123-4EC1-94F9-F5F9B370B0EF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1" name="Rectangle 1080">
          <a:extLst>
            <a:ext uri="{FF2B5EF4-FFF2-40B4-BE49-F238E27FC236}">
              <a16:creationId xmlns:a16="http://schemas.microsoft.com/office/drawing/2014/main" id="{228858BF-B851-4993-A573-D2889052BB5E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2" name="Rectangle 1081">
          <a:extLst>
            <a:ext uri="{FF2B5EF4-FFF2-40B4-BE49-F238E27FC236}">
              <a16:creationId xmlns:a16="http://schemas.microsoft.com/office/drawing/2014/main" id="{A9819B49-3E65-4649-AC27-CB77270CBB41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33" name="Rectangle 1082">
          <a:extLst>
            <a:ext uri="{FF2B5EF4-FFF2-40B4-BE49-F238E27FC236}">
              <a16:creationId xmlns:a16="http://schemas.microsoft.com/office/drawing/2014/main" id="{12F4928B-0BDD-4ADB-8512-EAAEBFD5D9B6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4" name="Rectangle 1083">
          <a:extLst>
            <a:ext uri="{FF2B5EF4-FFF2-40B4-BE49-F238E27FC236}">
              <a16:creationId xmlns:a16="http://schemas.microsoft.com/office/drawing/2014/main" id="{5AC175CD-8F0E-4709-B711-D316063B9B3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5" name="Rectangle 1084">
          <a:extLst>
            <a:ext uri="{FF2B5EF4-FFF2-40B4-BE49-F238E27FC236}">
              <a16:creationId xmlns:a16="http://schemas.microsoft.com/office/drawing/2014/main" id="{43D257FF-894C-4144-9B2D-C277158008CD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6" name="Rectangle 1085">
          <a:extLst>
            <a:ext uri="{FF2B5EF4-FFF2-40B4-BE49-F238E27FC236}">
              <a16:creationId xmlns:a16="http://schemas.microsoft.com/office/drawing/2014/main" id="{84C12BF6-9A21-48D5-9D57-42E8E3A3EAF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7" name="Rectangle 1086">
          <a:extLst>
            <a:ext uri="{FF2B5EF4-FFF2-40B4-BE49-F238E27FC236}">
              <a16:creationId xmlns:a16="http://schemas.microsoft.com/office/drawing/2014/main" id="{95E942E5-F90F-4A4C-8DD7-76636467C429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8" name="Rectangle 1087">
          <a:extLst>
            <a:ext uri="{FF2B5EF4-FFF2-40B4-BE49-F238E27FC236}">
              <a16:creationId xmlns:a16="http://schemas.microsoft.com/office/drawing/2014/main" id="{85EE3173-835E-4D4E-8FF1-F643A97D452B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9" name="Rectangle 1088">
          <a:extLst>
            <a:ext uri="{FF2B5EF4-FFF2-40B4-BE49-F238E27FC236}">
              <a16:creationId xmlns:a16="http://schemas.microsoft.com/office/drawing/2014/main" id="{3F02168C-C098-47C5-AF5E-43810301399E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0" name="Rectangle 1089">
          <a:extLst>
            <a:ext uri="{FF2B5EF4-FFF2-40B4-BE49-F238E27FC236}">
              <a16:creationId xmlns:a16="http://schemas.microsoft.com/office/drawing/2014/main" id="{5D2B3F10-FBEF-4385-A287-25079079962C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1" name="Rectangle 1090">
          <a:extLst>
            <a:ext uri="{FF2B5EF4-FFF2-40B4-BE49-F238E27FC236}">
              <a16:creationId xmlns:a16="http://schemas.microsoft.com/office/drawing/2014/main" id="{3D2FAB76-AD15-41CE-9DB4-35FD2C356350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2" name="Rectangle 1091">
          <a:extLst>
            <a:ext uri="{FF2B5EF4-FFF2-40B4-BE49-F238E27FC236}">
              <a16:creationId xmlns:a16="http://schemas.microsoft.com/office/drawing/2014/main" id="{D46BF0DB-E626-4973-A430-32689211C83C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3" name="Rectangle 1092">
          <a:extLst>
            <a:ext uri="{FF2B5EF4-FFF2-40B4-BE49-F238E27FC236}">
              <a16:creationId xmlns:a16="http://schemas.microsoft.com/office/drawing/2014/main" id="{CE7C91C3-FEC2-46B2-8C84-240FC87866BF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4" name="Rectangle 1093">
          <a:extLst>
            <a:ext uri="{FF2B5EF4-FFF2-40B4-BE49-F238E27FC236}">
              <a16:creationId xmlns:a16="http://schemas.microsoft.com/office/drawing/2014/main" id="{87F68183-D008-4B0C-A26E-48B77032E42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5" name="Rectangle 1094">
          <a:extLst>
            <a:ext uri="{FF2B5EF4-FFF2-40B4-BE49-F238E27FC236}">
              <a16:creationId xmlns:a16="http://schemas.microsoft.com/office/drawing/2014/main" id="{F830198D-D0F6-41FF-9F15-977CBE02DF1D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6" name="Rectangle 1095">
          <a:extLst>
            <a:ext uri="{FF2B5EF4-FFF2-40B4-BE49-F238E27FC236}">
              <a16:creationId xmlns:a16="http://schemas.microsoft.com/office/drawing/2014/main" id="{CA1F5895-A949-4110-A623-00888A98DD4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47" name="Rectangle 1096">
          <a:extLst>
            <a:ext uri="{FF2B5EF4-FFF2-40B4-BE49-F238E27FC236}">
              <a16:creationId xmlns:a16="http://schemas.microsoft.com/office/drawing/2014/main" id="{3A3DD0B0-7A48-4CF8-A1DD-A5CC63CE4C0F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8" name="Rectangle 1097">
          <a:extLst>
            <a:ext uri="{FF2B5EF4-FFF2-40B4-BE49-F238E27FC236}">
              <a16:creationId xmlns:a16="http://schemas.microsoft.com/office/drawing/2014/main" id="{69BD1770-6BA8-4B57-AA47-D4E4B4FA5920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49" name="Rectangle 1098">
          <a:extLst>
            <a:ext uri="{FF2B5EF4-FFF2-40B4-BE49-F238E27FC236}">
              <a16:creationId xmlns:a16="http://schemas.microsoft.com/office/drawing/2014/main" id="{580A829A-6010-436F-B19F-6C9F64ABE71E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0" name="Rectangle 1099">
          <a:extLst>
            <a:ext uri="{FF2B5EF4-FFF2-40B4-BE49-F238E27FC236}">
              <a16:creationId xmlns:a16="http://schemas.microsoft.com/office/drawing/2014/main" id="{53BD34F6-A3B2-43A2-A5F6-5A0C5514E7D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51" name="Rectangle 1100">
          <a:extLst>
            <a:ext uri="{FF2B5EF4-FFF2-40B4-BE49-F238E27FC236}">
              <a16:creationId xmlns:a16="http://schemas.microsoft.com/office/drawing/2014/main" id="{7EBBF5B3-821F-48F5-A0B4-B7F40D935B8B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2" name="Rectangle 1101">
          <a:extLst>
            <a:ext uri="{FF2B5EF4-FFF2-40B4-BE49-F238E27FC236}">
              <a16:creationId xmlns:a16="http://schemas.microsoft.com/office/drawing/2014/main" id="{69DFFC41-CB5B-4801-B2A3-9B3CB919944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3" name="Rectangle 1102">
          <a:extLst>
            <a:ext uri="{FF2B5EF4-FFF2-40B4-BE49-F238E27FC236}">
              <a16:creationId xmlns:a16="http://schemas.microsoft.com/office/drawing/2014/main" id="{F6481993-BCAD-49CD-B4BE-0B6117117AAF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4" name="Rectangle 1103">
          <a:extLst>
            <a:ext uri="{FF2B5EF4-FFF2-40B4-BE49-F238E27FC236}">
              <a16:creationId xmlns:a16="http://schemas.microsoft.com/office/drawing/2014/main" id="{62E86AD7-0342-42A4-B110-A4ED1163D49F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5" name="Rectangle 1104">
          <a:extLst>
            <a:ext uri="{FF2B5EF4-FFF2-40B4-BE49-F238E27FC236}">
              <a16:creationId xmlns:a16="http://schemas.microsoft.com/office/drawing/2014/main" id="{51ABB5AD-E7DF-4DF8-9A70-9985B9EEEA69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56" name="Rectangle 1105">
          <a:extLst>
            <a:ext uri="{FF2B5EF4-FFF2-40B4-BE49-F238E27FC236}">
              <a16:creationId xmlns:a16="http://schemas.microsoft.com/office/drawing/2014/main" id="{2F096408-F9A2-49E9-8DFC-70688D4FCB7E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7" name="Rectangle 1106">
          <a:extLst>
            <a:ext uri="{FF2B5EF4-FFF2-40B4-BE49-F238E27FC236}">
              <a16:creationId xmlns:a16="http://schemas.microsoft.com/office/drawing/2014/main" id="{7F6D1F20-3261-4BD9-B677-64567BC7E99B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58" name="Rectangle 1107">
          <a:extLst>
            <a:ext uri="{FF2B5EF4-FFF2-40B4-BE49-F238E27FC236}">
              <a16:creationId xmlns:a16="http://schemas.microsoft.com/office/drawing/2014/main" id="{DE19CA38-9906-4408-A43A-174FA988ED7E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9" name="Rectangle 1108">
          <a:extLst>
            <a:ext uri="{FF2B5EF4-FFF2-40B4-BE49-F238E27FC236}">
              <a16:creationId xmlns:a16="http://schemas.microsoft.com/office/drawing/2014/main" id="{ECF35314-C6FF-415D-AA0D-0A2B07F35CDD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60" name="Rectangle 1109">
          <a:extLst>
            <a:ext uri="{FF2B5EF4-FFF2-40B4-BE49-F238E27FC236}">
              <a16:creationId xmlns:a16="http://schemas.microsoft.com/office/drawing/2014/main" id="{EBDE3664-7F18-42A9-BABC-A8DDA6F83FF0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1" name="Rectangle 1110">
          <a:extLst>
            <a:ext uri="{FF2B5EF4-FFF2-40B4-BE49-F238E27FC236}">
              <a16:creationId xmlns:a16="http://schemas.microsoft.com/office/drawing/2014/main" id="{AA61C77F-924F-4E84-811B-A9219DE8394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62" name="Rectangle 1111">
          <a:extLst>
            <a:ext uri="{FF2B5EF4-FFF2-40B4-BE49-F238E27FC236}">
              <a16:creationId xmlns:a16="http://schemas.microsoft.com/office/drawing/2014/main" id="{C343AA1A-AA5E-40B1-9524-D2B9350440DC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3" name="Rectangle 1112">
          <a:extLst>
            <a:ext uri="{FF2B5EF4-FFF2-40B4-BE49-F238E27FC236}">
              <a16:creationId xmlns:a16="http://schemas.microsoft.com/office/drawing/2014/main" id="{3E1C97A3-D06A-47E4-B86D-9B5EB0F0A5F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4" name="Rectangle 1113">
          <a:extLst>
            <a:ext uri="{FF2B5EF4-FFF2-40B4-BE49-F238E27FC236}">
              <a16:creationId xmlns:a16="http://schemas.microsoft.com/office/drawing/2014/main" id="{06ECE02F-1624-4AE0-A888-2C8DC0D96384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5" name="Rectangle 1114">
          <a:extLst>
            <a:ext uri="{FF2B5EF4-FFF2-40B4-BE49-F238E27FC236}">
              <a16:creationId xmlns:a16="http://schemas.microsoft.com/office/drawing/2014/main" id="{CE01A8D6-7401-4F99-AB21-37ADA62809AB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6" name="Rectangle 1115">
          <a:extLst>
            <a:ext uri="{FF2B5EF4-FFF2-40B4-BE49-F238E27FC236}">
              <a16:creationId xmlns:a16="http://schemas.microsoft.com/office/drawing/2014/main" id="{5FEA7E51-35D5-489A-AC0F-C1EC73B5C54B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7" name="Rectangle 1116">
          <a:extLst>
            <a:ext uri="{FF2B5EF4-FFF2-40B4-BE49-F238E27FC236}">
              <a16:creationId xmlns:a16="http://schemas.microsoft.com/office/drawing/2014/main" id="{81E1B1B9-D373-4E80-A247-AD62D87E00BD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8" name="Rectangle 1117">
          <a:extLst>
            <a:ext uri="{FF2B5EF4-FFF2-40B4-BE49-F238E27FC236}">
              <a16:creationId xmlns:a16="http://schemas.microsoft.com/office/drawing/2014/main" id="{16FAE921-AF83-43CE-9E3A-CE87897CBBC9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9" name="Rectangle 1118">
          <a:extLst>
            <a:ext uri="{FF2B5EF4-FFF2-40B4-BE49-F238E27FC236}">
              <a16:creationId xmlns:a16="http://schemas.microsoft.com/office/drawing/2014/main" id="{DAF1C2F6-4B78-4FE0-800F-98347E42A81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0" name="Rectangle 1119">
          <a:extLst>
            <a:ext uri="{FF2B5EF4-FFF2-40B4-BE49-F238E27FC236}">
              <a16:creationId xmlns:a16="http://schemas.microsoft.com/office/drawing/2014/main" id="{A7E6C96D-D85A-4360-8285-EC48CAD5D67B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1" name="Rectangle 1120">
          <a:extLst>
            <a:ext uri="{FF2B5EF4-FFF2-40B4-BE49-F238E27FC236}">
              <a16:creationId xmlns:a16="http://schemas.microsoft.com/office/drawing/2014/main" id="{7E9CA954-70C7-4370-B6C8-71A9D348CA84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2" name="Rectangle 1121">
          <a:extLst>
            <a:ext uri="{FF2B5EF4-FFF2-40B4-BE49-F238E27FC236}">
              <a16:creationId xmlns:a16="http://schemas.microsoft.com/office/drawing/2014/main" id="{2931BAA8-D479-4467-801C-C6B6583A65A3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3" name="Rectangle 1122">
          <a:extLst>
            <a:ext uri="{FF2B5EF4-FFF2-40B4-BE49-F238E27FC236}">
              <a16:creationId xmlns:a16="http://schemas.microsoft.com/office/drawing/2014/main" id="{4EAFD27E-81E6-49C1-B2C8-90F6735028E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4" name="Rectangle 1123">
          <a:extLst>
            <a:ext uri="{FF2B5EF4-FFF2-40B4-BE49-F238E27FC236}">
              <a16:creationId xmlns:a16="http://schemas.microsoft.com/office/drawing/2014/main" id="{D9CBA272-1380-461F-AE9D-0783042825B7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5" name="Rectangle 1124">
          <a:extLst>
            <a:ext uri="{FF2B5EF4-FFF2-40B4-BE49-F238E27FC236}">
              <a16:creationId xmlns:a16="http://schemas.microsoft.com/office/drawing/2014/main" id="{1BE4A608-77C3-45F2-B62B-4874FBF81960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6" name="Rectangle 1125">
          <a:extLst>
            <a:ext uri="{FF2B5EF4-FFF2-40B4-BE49-F238E27FC236}">
              <a16:creationId xmlns:a16="http://schemas.microsoft.com/office/drawing/2014/main" id="{8271D94A-1459-4875-8C61-D8943819A126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7" name="Rectangle 1126">
          <a:extLst>
            <a:ext uri="{FF2B5EF4-FFF2-40B4-BE49-F238E27FC236}">
              <a16:creationId xmlns:a16="http://schemas.microsoft.com/office/drawing/2014/main" id="{2D2F0D10-4F58-4306-BBFD-F5CAF6F966D9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8" name="Rectangle 1127">
          <a:extLst>
            <a:ext uri="{FF2B5EF4-FFF2-40B4-BE49-F238E27FC236}">
              <a16:creationId xmlns:a16="http://schemas.microsoft.com/office/drawing/2014/main" id="{1C41F1A3-3438-4036-B585-2F91080DF799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79" name="Rectangle 1128">
          <a:extLst>
            <a:ext uri="{FF2B5EF4-FFF2-40B4-BE49-F238E27FC236}">
              <a16:creationId xmlns:a16="http://schemas.microsoft.com/office/drawing/2014/main" id="{BDBE09EA-AD42-4E55-A017-A0518BDCCA8D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0" name="Rectangle 1129">
          <a:extLst>
            <a:ext uri="{FF2B5EF4-FFF2-40B4-BE49-F238E27FC236}">
              <a16:creationId xmlns:a16="http://schemas.microsoft.com/office/drawing/2014/main" id="{BA3DBC1E-F1ED-4B2B-9478-9F5FC2C6980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1" name="Rectangle 1130">
          <a:extLst>
            <a:ext uri="{FF2B5EF4-FFF2-40B4-BE49-F238E27FC236}">
              <a16:creationId xmlns:a16="http://schemas.microsoft.com/office/drawing/2014/main" id="{F8D88237-2694-4EF4-81DB-54C83615B7D1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2" name="Rectangle 1131">
          <a:extLst>
            <a:ext uri="{FF2B5EF4-FFF2-40B4-BE49-F238E27FC236}">
              <a16:creationId xmlns:a16="http://schemas.microsoft.com/office/drawing/2014/main" id="{3BA3EBAF-0A0D-4F9F-BDEB-C19F11B2853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3" name="Rectangle 1132">
          <a:extLst>
            <a:ext uri="{FF2B5EF4-FFF2-40B4-BE49-F238E27FC236}">
              <a16:creationId xmlns:a16="http://schemas.microsoft.com/office/drawing/2014/main" id="{B14CA2BD-77AE-48BC-89D3-ABFE537828BD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4" name="Rectangle 1133">
          <a:extLst>
            <a:ext uri="{FF2B5EF4-FFF2-40B4-BE49-F238E27FC236}">
              <a16:creationId xmlns:a16="http://schemas.microsoft.com/office/drawing/2014/main" id="{A9594752-422D-414F-A43B-A0FD43933907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5" name="Rectangle 1134">
          <a:extLst>
            <a:ext uri="{FF2B5EF4-FFF2-40B4-BE49-F238E27FC236}">
              <a16:creationId xmlns:a16="http://schemas.microsoft.com/office/drawing/2014/main" id="{F62D6A26-24A1-4EA1-AC85-0E586EED18F7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6" name="Rectangle 1135">
          <a:extLst>
            <a:ext uri="{FF2B5EF4-FFF2-40B4-BE49-F238E27FC236}">
              <a16:creationId xmlns:a16="http://schemas.microsoft.com/office/drawing/2014/main" id="{E92CF24E-A673-42AD-A915-158C174BE4A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87" name="Rectangle 1136">
          <a:extLst>
            <a:ext uri="{FF2B5EF4-FFF2-40B4-BE49-F238E27FC236}">
              <a16:creationId xmlns:a16="http://schemas.microsoft.com/office/drawing/2014/main" id="{D8774972-E887-4797-A483-2CD86C2B7B75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8" name="Rectangle 1137">
          <a:extLst>
            <a:ext uri="{FF2B5EF4-FFF2-40B4-BE49-F238E27FC236}">
              <a16:creationId xmlns:a16="http://schemas.microsoft.com/office/drawing/2014/main" id="{8FC76734-6ED1-43C0-8C54-C994928C4AD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89" name="Rectangle 1138">
          <a:extLst>
            <a:ext uri="{FF2B5EF4-FFF2-40B4-BE49-F238E27FC236}">
              <a16:creationId xmlns:a16="http://schemas.microsoft.com/office/drawing/2014/main" id="{1DAEFBED-7DAF-420F-A840-449BCD5C0168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0" name="Rectangle 1139">
          <a:extLst>
            <a:ext uri="{FF2B5EF4-FFF2-40B4-BE49-F238E27FC236}">
              <a16:creationId xmlns:a16="http://schemas.microsoft.com/office/drawing/2014/main" id="{1D2C39B5-E5E6-4E8C-AC43-A4830B88F177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91" name="Rectangle 1140">
          <a:extLst>
            <a:ext uri="{FF2B5EF4-FFF2-40B4-BE49-F238E27FC236}">
              <a16:creationId xmlns:a16="http://schemas.microsoft.com/office/drawing/2014/main" id="{EF6103B0-6935-4B58-B2C0-118E0F19ED5F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2" name="Rectangle 1141">
          <a:extLst>
            <a:ext uri="{FF2B5EF4-FFF2-40B4-BE49-F238E27FC236}">
              <a16:creationId xmlns:a16="http://schemas.microsoft.com/office/drawing/2014/main" id="{55C03386-287A-4A31-BBB1-CCAF8BBC1B57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3" name="Rectangle 1142">
          <a:extLst>
            <a:ext uri="{FF2B5EF4-FFF2-40B4-BE49-F238E27FC236}">
              <a16:creationId xmlns:a16="http://schemas.microsoft.com/office/drawing/2014/main" id="{6D372005-34F3-4E76-9E4B-604889D8C28F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4" name="Rectangle 1143">
          <a:extLst>
            <a:ext uri="{FF2B5EF4-FFF2-40B4-BE49-F238E27FC236}">
              <a16:creationId xmlns:a16="http://schemas.microsoft.com/office/drawing/2014/main" id="{A7321DC9-8F63-489F-A5BE-30BDDC0C626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5" name="Rectangle 1144">
          <a:extLst>
            <a:ext uri="{FF2B5EF4-FFF2-40B4-BE49-F238E27FC236}">
              <a16:creationId xmlns:a16="http://schemas.microsoft.com/office/drawing/2014/main" id="{EE9C7624-B9A7-4138-A244-8CD4E55A8DAB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6" name="Rectangle 1145">
          <a:extLst>
            <a:ext uri="{FF2B5EF4-FFF2-40B4-BE49-F238E27FC236}">
              <a16:creationId xmlns:a16="http://schemas.microsoft.com/office/drawing/2014/main" id="{2542F61E-4273-4652-8B0A-ACF6CFB0B72D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7" name="Rectangle 1146">
          <a:extLst>
            <a:ext uri="{FF2B5EF4-FFF2-40B4-BE49-F238E27FC236}">
              <a16:creationId xmlns:a16="http://schemas.microsoft.com/office/drawing/2014/main" id="{CDAD5059-0CD8-4200-9C83-710E95D31C26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8" name="Rectangle 1147">
          <a:extLst>
            <a:ext uri="{FF2B5EF4-FFF2-40B4-BE49-F238E27FC236}">
              <a16:creationId xmlns:a16="http://schemas.microsoft.com/office/drawing/2014/main" id="{65B41D04-9204-462A-A846-BFB8AA9E547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99" name="Rectangle 1148">
          <a:extLst>
            <a:ext uri="{FF2B5EF4-FFF2-40B4-BE49-F238E27FC236}">
              <a16:creationId xmlns:a16="http://schemas.microsoft.com/office/drawing/2014/main" id="{24994984-1F57-40BB-8579-9BB754444EED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900" name="Rectangle 1149">
          <a:extLst>
            <a:ext uri="{FF2B5EF4-FFF2-40B4-BE49-F238E27FC236}">
              <a16:creationId xmlns:a16="http://schemas.microsoft.com/office/drawing/2014/main" id="{BDFAFACE-71A3-4AD5-9D64-99FD9C7B3889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901" name="Rectangle 1150">
          <a:extLst>
            <a:ext uri="{FF2B5EF4-FFF2-40B4-BE49-F238E27FC236}">
              <a16:creationId xmlns:a16="http://schemas.microsoft.com/office/drawing/2014/main" id="{FAF313BE-377C-4FEB-8F16-93ADBD55940A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2" name="Rectangle 1151">
          <a:extLst>
            <a:ext uri="{FF2B5EF4-FFF2-40B4-BE49-F238E27FC236}">
              <a16:creationId xmlns:a16="http://schemas.microsoft.com/office/drawing/2014/main" id="{748B8830-5EE4-43F9-AB79-7BB3C452ECF7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3" name="Rectangle 1152">
          <a:extLst>
            <a:ext uri="{FF2B5EF4-FFF2-40B4-BE49-F238E27FC236}">
              <a16:creationId xmlns:a16="http://schemas.microsoft.com/office/drawing/2014/main" id="{339F37EA-34DC-465E-93F7-2EAF8A3838EC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4" name="Rectangle 1153">
          <a:extLst>
            <a:ext uri="{FF2B5EF4-FFF2-40B4-BE49-F238E27FC236}">
              <a16:creationId xmlns:a16="http://schemas.microsoft.com/office/drawing/2014/main" id="{085C73D7-EB18-4CC0-BB98-B1BBD611BFB4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5" name="Rectangle 1154">
          <a:extLst>
            <a:ext uri="{FF2B5EF4-FFF2-40B4-BE49-F238E27FC236}">
              <a16:creationId xmlns:a16="http://schemas.microsoft.com/office/drawing/2014/main" id="{C575D9A1-BBA2-4ED3-A9A6-509AD2C77F21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6" name="Rectangle 1155">
          <a:extLst>
            <a:ext uri="{FF2B5EF4-FFF2-40B4-BE49-F238E27FC236}">
              <a16:creationId xmlns:a16="http://schemas.microsoft.com/office/drawing/2014/main" id="{6A134822-7A77-420C-B553-48CB6091D9B6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7" name="Rectangle 1156">
          <a:extLst>
            <a:ext uri="{FF2B5EF4-FFF2-40B4-BE49-F238E27FC236}">
              <a16:creationId xmlns:a16="http://schemas.microsoft.com/office/drawing/2014/main" id="{5ADEA5CC-9442-4853-BE1B-3007B3C9B55E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08" name="Rectangle 1157">
          <a:extLst>
            <a:ext uri="{FF2B5EF4-FFF2-40B4-BE49-F238E27FC236}">
              <a16:creationId xmlns:a16="http://schemas.microsoft.com/office/drawing/2014/main" id="{F737CD6B-033E-4DB2-A013-5B6E25970473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09" name="Rectangle 1158">
          <a:extLst>
            <a:ext uri="{FF2B5EF4-FFF2-40B4-BE49-F238E27FC236}">
              <a16:creationId xmlns:a16="http://schemas.microsoft.com/office/drawing/2014/main" id="{D69BEF93-BEB3-448D-B012-CE6EF9F03BE9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0" name="Rectangle 1159">
          <a:extLst>
            <a:ext uri="{FF2B5EF4-FFF2-40B4-BE49-F238E27FC236}">
              <a16:creationId xmlns:a16="http://schemas.microsoft.com/office/drawing/2014/main" id="{730FEE4C-56DF-43DC-907D-CE5781BC5DC7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1" name="Rectangle 1160">
          <a:extLst>
            <a:ext uri="{FF2B5EF4-FFF2-40B4-BE49-F238E27FC236}">
              <a16:creationId xmlns:a16="http://schemas.microsoft.com/office/drawing/2014/main" id="{ADC442B2-1493-410F-9ACC-690BB133162C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2" name="Rectangle 1161">
          <a:extLst>
            <a:ext uri="{FF2B5EF4-FFF2-40B4-BE49-F238E27FC236}">
              <a16:creationId xmlns:a16="http://schemas.microsoft.com/office/drawing/2014/main" id="{31DB8973-A480-412E-83AF-EB39C7C23B63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3" name="Rectangle 1162">
          <a:extLst>
            <a:ext uri="{FF2B5EF4-FFF2-40B4-BE49-F238E27FC236}">
              <a16:creationId xmlns:a16="http://schemas.microsoft.com/office/drawing/2014/main" id="{B10D8A37-9E31-4365-90E4-CF2CA58A8916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4" name="Rectangle 1163">
          <a:extLst>
            <a:ext uri="{FF2B5EF4-FFF2-40B4-BE49-F238E27FC236}">
              <a16:creationId xmlns:a16="http://schemas.microsoft.com/office/drawing/2014/main" id="{C6144A28-553F-4C34-8395-2FF6BF9C6E80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5" name="Rectangle 1164">
          <a:extLst>
            <a:ext uri="{FF2B5EF4-FFF2-40B4-BE49-F238E27FC236}">
              <a16:creationId xmlns:a16="http://schemas.microsoft.com/office/drawing/2014/main" id="{CB5177BF-D13A-4C06-8022-FC4466F5FEBB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6" name="Rectangle 1165">
          <a:extLst>
            <a:ext uri="{FF2B5EF4-FFF2-40B4-BE49-F238E27FC236}">
              <a16:creationId xmlns:a16="http://schemas.microsoft.com/office/drawing/2014/main" id="{D2415256-3865-4AFC-B2EF-13B51E89161E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7" name="Rectangle 1166">
          <a:extLst>
            <a:ext uri="{FF2B5EF4-FFF2-40B4-BE49-F238E27FC236}">
              <a16:creationId xmlns:a16="http://schemas.microsoft.com/office/drawing/2014/main" id="{16BCB2E8-CFFD-4EB3-A356-B53A49F6D83D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8" name="Rectangle 1167">
          <a:extLst>
            <a:ext uri="{FF2B5EF4-FFF2-40B4-BE49-F238E27FC236}">
              <a16:creationId xmlns:a16="http://schemas.microsoft.com/office/drawing/2014/main" id="{516BE80F-EBFB-449D-9C8E-63EC9BB3C638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9" name="Rectangle 1168">
          <a:extLst>
            <a:ext uri="{FF2B5EF4-FFF2-40B4-BE49-F238E27FC236}">
              <a16:creationId xmlns:a16="http://schemas.microsoft.com/office/drawing/2014/main" id="{9D0CDC4E-999F-4040-A493-7CC61B0BBB18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0" name="Rectangle 1169">
          <a:extLst>
            <a:ext uri="{FF2B5EF4-FFF2-40B4-BE49-F238E27FC236}">
              <a16:creationId xmlns:a16="http://schemas.microsoft.com/office/drawing/2014/main" id="{E909A814-48F8-4867-B696-4497721FCB61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1" name="Rectangle 1170">
          <a:extLst>
            <a:ext uri="{FF2B5EF4-FFF2-40B4-BE49-F238E27FC236}">
              <a16:creationId xmlns:a16="http://schemas.microsoft.com/office/drawing/2014/main" id="{1186E5CA-8991-45CF-9E5D-75CAD1538326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2" name="Rectangle 1171">
          <a:extLst>
            <a:ext uri="{FF2B5EF4-FFF2-40B4-BE49-F238E27FC236}">
              <a16:creationId xmlns:a16="http://schemas.microsoft.com/office/drawing/2014/main" id="{F9539147-D320-4B0A-A1F9-19CB965DAA88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3" name="Rectangle 1172">
          <a:extLst>
            <a:ext uri="{FF2B5EF4-FFF2-40B4-BE49-F238E27FC236}">
              <a16:creationId xmlns:a16="http://schemas.microsoft.com/office/drawing/2014/main" id="{9446A0CA-BDE2-4CC1-8973-3BD23DBC0986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4" name="Rectangle 1173">
          <a:extLst>
            <a:ext uri="{FF2B5EF4-FFF2-40B4-BE49-F238E27FC236}">
              <a16:creationId xmlns:a16="http://schemas.microsoft.com/office/drawing/2014/main" id="{10D21E8E-9A14-4867-980D-D486C3B57873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5" name="Rectangle 1174">
          <a:extLst>
            <a:ext uri="{FF2B5EF4-FFF2-40B4-BE49-F238E27FC236}">
              <a16:creationId xmlns:a16="http://schemas.microsoft.com/office/drawing/2014/main" id="{362A3D3B-84B5-4796-9C5B-42CFBF94F3B7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6" name="Rectangle 1175">
          <a:extLst>
            <a:ext uri="{FF2B5EF4-FFF2-40B4-BE49-F238E27FC236}">
              <a16:creationId xmlns:a16="http://schemas.microsoft.com/office/drawing/2014/main" id="{22F1FEE3-EB08-4A3D-B352-B067FD927FCD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7" name="Rectangle 1176">
          <a:extLst>
            <a:ext uri="{FF2B5EF4-FFF2-40B4-BE49-F238E27FC236}">
              <a16:creationId xmlns:a16="http://schemas.microsoft.com/office/drawing/2014/main" id="{A1A870E6-6D95-4A49-BBD9-E5A2EFE36D03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8" name="Rectangle 1177">
          <a:extLst>
            <a:ext uri="{FF2B5EF4-FFF2-40B4-BE49-F238E27FC236}">
              <a16:creationId xmlns:a16="http://schemas.microsoft.com/office/drawing/2014/main" id="{2DD8FDCF-0AB1-46B4-AE37-4DF35DEACC16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9" name="Rectangle 1178">
          <a:extLst>
            <a:ext uri="{FF2B5EF4-FFF2-40B4-BE49-F238E27FC236}">
              <a16:creationId xmlns:a16="http://schemas.microsoft.com/office/drawing/2014/main" id="{51A27600-27D6-4EDC-B4F0-E924247C8E56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30" name="Rectangle 1179">
          <a:extLst>
            <a:ext uri="{FF2B5EF4-FFF2-40B4-BE49-F238E27FC236}">
              <a16:creationId xmlns:a16="http://schemas.microsoft.com/office/drawing/2014/main" id="{E9FBF755-35A7-4C7B-B432-E30778443184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31" name="Rectangle 1180">
          <a:extLst>
            <a:ext uri="{FF2B5EF4-FFF2-40B4-BE49-F238E27FC236}">
              <a16:creationId xmlns:a16="http://schemas.microsoft.com/office/drawing/2014/main" id="{98470486-5AAE-47D2-B23F-DC7F243190B9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2" name="Rectangle 1181">
          <a:extLst>
            <a:ext uri="{FF2B5EF4-FFF2-40B4-BE49-F238E27FC236}">
              <a16:creationId xmlns:a16="http://schemas.microsoft.com/office/drawing/2014/main" id="{8CE9F548-F13A-41F9-85E3-C9842E0239DB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3" name="Rectangle 1182">
          <a:extLst>
            <a:ext uri="{FF2B5EF4-FFF2-40B4-BE49-F238E27FC236}">
              <a16:creationId xmlns:a16="http://schemas.microsoft.com/office/drawing/2014/main" id="{C1A89F7F-470F-4436-8AAA-1D518D581E5B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4" name="Rectangle 1183">
          <a:extLst>
            <a:ext uri="{FF2B5EF4-FFF2-40B4-BE49-F238E27FC236}">
              <a16:creationId xmlns:a16="http://schemas.microsoft.com/office/drawing/2014/main" id="{3AE434DC-74E2-4E67-BC1C-B238947A672C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5" name="Rectangle 1184">
          <a:extLst>
            <a:ext uri="{FF2B5EF4-FFF2-40B4-BE49-F238E27FC236}">
              <a16:creationId xmlns:a16="http://schemas.microsoft.com/office/drawing/2014/main" id="{9F5E6DCD-C0A6-4684-8BA2-E748CE9A7C13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6" name="Rectangle 1185">
          <a:extLst>
            <a:ext uri="{FF2B5EF4-FFF2-40B4-BE49-F238E27FC236}">
              <a16:creationId xmlns:a16="http://schemas.microsoft.com/office/drawing/2014/main" id="{33722B6D-7A07-4053-B9EE-574839BF238D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7" name="Rectangle 1186">
          <a:extLst>
            <a:ext uri="{FF2B5EF4-FFF2-40B4-BE49-F238E27FC236}">
              <a16:creationId xmlns:a16="http://schemas.microsoft.com/office/drawing/2014/main" id="{B6442E6D-32A2-4C1B-9E6C-BA378505B47B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38" name="Rectangle 1187">
          <a:extLst>
            <a:ext uri="{FF2B5EF4-FFF2-40B4-BE49-F238E27FC236}">
              <a16:creationId xmlns:a16="http://schemas.microsoft.com/office/drawing/2014/main" id="{E75B7550-0490-4C01-92FA-FEBAFC312575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39" name="Rectangle 1188">
          <a:extLst>
            <a:ext uri="{FF2B5EF4-FFF2-40B4-BE49-F238E27FC236}">
              <a16:creationId xmlns:a16="http://schemas.microsoft.com/office/drawing/2014/main" id="{6483D074-8D7E-4898-8C92-C2627E22BA63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0" name="Rectangle 1189">
          <a:extLst>
            <a:ext uri="{FF2B5EF4-FFF2-40B4-BE49-F238E27FC236}">
              <a16:creationId xmlns:a16="http://schemas.microsoft.com/office/drawing/2014/main" id="{D6566E4E-1024-4BD7-B584-D55BBCB0D44F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1" name="Rectangle 1190">
          <a:extLst>
            <a:ext uri="{FF2B5EF4-FFF2-40B4-BE49-F238E27FC236}">
              <a16:creationId xmlns:a16="http://schemas.microsoft.com/office/drawing/2014/main" id="{42FE9BD9-62C1-4A15-BC4E-ECAD62C91AC0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2" name="Rectangle 1191">
          <a:extLst>
            <a:ext uri="{FF2B5EF4-FFF2-40B4-BE49-F238E27FC236}">
              <a16:creationId xmlns:a16="http://schemas.microsoft.com/office/drawing/2014/main" id="{82F02947-D115-4E32-97F0-7659FA19EC71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3" name="Rectangle 1192">
          <a:extLst>
            <a:ext uri="{FF2B5EF4-FFF2-40B4-BE49-F238E27FC236}">
              <a16:creationId xmlns:a16="http://schemas.microsoft.com/office/drawing/2014/main" id="{6407E670-619C-42CA-AC8D-6CE46E7371C3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4" name="Rectangle 1193">
          <a:extLst>
            <a:ext uri="{FF2B5EF4-FFF2-40B4-BE49-F238E27FC236}">
              <a16:creationId xmlns:a16="http://schemas.microsoft.com/office/drawing/2014/main" id="{1B4AF093-2E05-4D0F-977D-D7029E4D6286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5" name="Rectangle 1194">
          <a:extLst>
            <a:ext uri="{FF2B5EF4-FFF2-40B4-BE49-F238E27FC236}">
              <a16:creationId xmlns:a16="http://schemas.microsoft.com/office/drawing/2014/main" id="{09034987-71DA-47DC-8A2A-0FF304C015E0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6" name="Rectangle 1195">
          <a:extLst>
            <a:ext uri="{FF2B5EF4-FFF2-40B4-BE49-F238E27FC236}">
              <a16:creationId xmlns:a16="http://schemas.microsoft.com/office/drawing/2014/main" id="{E26A70F6-4511-4709-AF0B-DF99D5F51604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7" name="Rectangle 1196">
          <a:extLst>
            <a:ext uri="{FF2B5EF4-FFF2-40B4-BE49-F238E27FC236}">
              <a16:creationId xmlns:a16="http://schemas.microsoft.com/office/drawing/2014/main" id="{0BD1C6D5-0B64-4DE2-BDDC-97B7CF29B039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8" name="Rectangle 1197">
          <a:extLst>
            <a:ext uri="{FF2B5EF4-FFF2-40B4-BE49-F238E27FC236}">
              <a16:creationId xmlns:a16="http://schemas.microsoft.com/office/drawing/2014/main" id="{6200D167-E437-4DCE-812C-560D6E957EE6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9" name="Rectangle 1198">
          <a:extLst>
            <a:ext uri="{FF2B5EF4-FFF2-40B4-BE49-F238E27FC236}">
              <a16:creationId xmlns:a16="http://schemas.microsoft.com/office/drawing/2014/main" id="{BB8DFEB3-F714-45D4-B33A-4DAB2760B3FE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0" name="Rectangle 1199">
          <a:extLst>
            <a:ext uri="{FF2B5EF4-FFF2-40B4-BE49-F238E27FC236}">
              <a16:creationId xmlns:a16="http://schemas.microsoft.com/office/drawing/2014/main" id="{A24F87C4-F259-4251-856E-1D76FFF05011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1" name="Rectangle 1200">
          <a:extLst>
            <a:ext uri="{FF2B5EF4-FFF2-40B4-BE49-F238E27FC236}">
              <a16:creationId xmlns:a16="http://schemas.microsoft.com/office/drawing/2014/main" id="{D329E2FA-061B-4E37-B973-702BE1209DCD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2" name="Rectangle 1201">
          <a:extLst>
            <a:ext uri="{FF2B5EF4-FFF2-40B4-BE49-F238E27FC236}">
              <a16:creationId xmlns:a16="http://schemas.microsoft.com/office/drawing/2014/main" id="{C6DFED43-6B9E-4902-9485-928D1902F389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3" name="Rectangle 1202">
          <a:extLst>
            <a:ext uri="{FF2B5EF4-FFF2-40B4-BE49-F238E27FC236}">
              <a16:creationId xmlns:a16="http://schemas.microsoft.com/office/drawing/2014/main" id="{49348033-B8F8-4662-B251-BDECD7E095ED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4" name="Rectangle 1203">
          <a:extLst>
            <a:ext uri="{FF2B5EF4-FFF2-40B4-BE49-F238E27FC236}">
              <a16:creationId xmlns:a16="http://schemas.microsoft.com/office/drawing/2014/main" id="{97CDC12B-DF68-4DB5-9842-7B5E67D65AA0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5" name="Rectangle 1204">
          <a:extLst>
            <a:ext uri="{FF2B5EF4-FFF2-40B4-BE49-F238E27FC236}">
              <a16:creationId xmlns:a16="http://schemas.microsoft.com/office/drawing/2014/main" id="{A747322D-8F02-44B9-B267-35AA28A6AD2B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6" name="Rectangle 1205">
          <a:extLst>
            <a:ext uri="{FF2B5EF4-FFF2-40B4-BE49-F238E27FC236}">
              <a16:creationId xmlns:a16="http://schemas.microsoft.com/office/drawing/2014/main" id="{2C837A54-AFC9-4527-B4D6-D02930103183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7" name="Rectangle 1206">
          <a:extLst>
            <a:ext uri="{FF2B5EF4-FFF2-40B4-BE49-F238E27FC236}">
              <a16:creationId xmlns:a16="http://schemas.microsoft.com/office/drawing/2014/main" id="{4E97A3C6-197A-4FEA-AB73-253E478CEBC3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8" name="Rectangle 1207">
          <a:extLst>
            <a:ext uri="{FF2B5EF4-FFF2-40B4-BE49-F238E27FC236}">
              <a16:creationId xmlns:a16="http://schemas.microsoft.com/office/drawing/2014/main" id="{A3A059C1-A73B-4E8F-B244-3B63EE58185A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9" name="Rectangle 1208">
          <a:extLst>
            <a:ext uri="{FF2B5EF4-FFF2-40B4-BE49-F238E27FC236}">
              <a16:creationId xmlns:a16="http://schemas.microsoft.com/office/drawing/2014/main" id="{641FE8DE-D97D-49C8-80E3-3700EFBFBE22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60" name="Rectangle 1209">
          <a:extLst>
            <a:ext uri="{FF2B5EF4-FFF2-40B4-BE49-F238E27FC236}">
              <a16:creationId xmlns:a16="http://schemas.microsoft.com/office/drawing/2014/main" id="{8047DD1E-5577-4657-8282-F03763A10276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61" name="Rectangle 1210">
          <a:extLst>
            <a:ext uri="{FF2B5EF4-FFF2-40B4-BE49-F238E27FC236}">
              <a16:creationId xmlns:a16="http://schemas.microsoft.com/office/drawing/2014/main" id="{983AA542-5948-4E24-80E2-6DE351BC600D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2" name="Rectangle 1211">
          <a:extLst>
            <a:ext uri="{FF2B5EF4-FFF2-40B4-BE49-F238E27FC236}">
              <a16:creationId xmlns:a16="http://schemas.microsoft.com/office/drawing/2014/main" id="{971E0E65-D477-4C93-BAFF-2A3A05D6CB32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3" name="Rectangle 1212">
          <a:extLst>
            <a:ext uri="{FF2B5EF4-FFF2-40B4-BE49-F238E27FC236}">
              <a16:creationId xmlns:a16="http://schemas.microsoft.com/office/drawing/2014/main" id="{D2273C6C-ECA8-4C67-94B6-983F232A153A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4" name="Rectangle 1213">
          <a:extLst>
            <a:ext uri="{FF2B5EF4-FFF2-40B4-BE49-F238E27FC236}">
              <a16:creationId xmlns:a16="http://schemas.microsoft.com/office/drawing/2014/main" id="{78D9B6B2-C2D2-4A03-AA0F-9E1ED1DB364E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5" name="Rectangle 1214">
          <a:extLst>
            <a:ext uri="{FF2B5EF4-FFF2-40B4-BE49-F238E27FC236}">
              <a16:creationId xmlns:a16="http://schemas.microsoft.com/office/drawing/2014/main" id="{AA25EEDC-250A-49C7-93F9-D5CF5B3D126B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6" name="Rectangle 1215">
          <a:extLst>
            <a:ext uri="{FF2B5EF4-FFF2-40B4-BE49-F238E27FC236}">
              <a16:creationId xmlns:a16="http://schemas.microsoft.com/office/drawing/2014/main" id="{F15EA3BA-12F9-44BE-90E4-CEB840A15196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7" name="Rectangle 1216">
          <a:extLst>
            <a:ext uri="{FF2B5EF4-FFF2-40B4-BE49-F238E27FC236}">
              <a16:creationId xmlns:a16="http://schemas.microsoft.com/office/drawing/2014/main" id="{2B4EADB9-1639-46D1-8CC8-0A02CE1A9939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8" name="Rectangle 1217">
          <a:extLst>
            <a:ext uri="{FF2B5EF4-FFF2-40B4-BE49-F238E27FC236}">
              <a16:creationId xmlns:a16="http://schemas.microsoft.com/office/drawing/2014/main" id="{23C42CFC-EE65-42C8-9D94-AF3B5ADB3336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9" name="Rectangle 1218">
          <a:extLst>
            <a:ext uri="{FF2B5EF4-FFF2-40B4-BE49-F238E27FC236}">
              <a16:creationId xmlns:a16="http://schemas.microsoft.com/office/drawing/2014/main" id="{65031163-8577-459A-99A5-788F240C9864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0" name="Rectangle 1219">
          <a:extLst>
            <a:ext uri="{FF2B5EF4-FFF2-40B4-BE49-F238E27FC236}">
              <a16:creationId xmlns:a16="http://schemas.microsoft.com/office/drawing/2014/main" id="{6CAE28AA-659B-49B6-925F-0BD6C8F69A5C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1" name="Rectangle 1220">
          <a:extLst>
            <a:ext uri="{FF2B5EF4-FFF2-40B4-BE49-F238E27FC236}">
              <a16:creationId xmlns:a16="http://schemas.microsoft.com/office/drawing/2014/main" id="{6876B9A6-7B1E-4F31-930E-E45CB1EC502B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2" name="Rectangle 1221">
          <a:extLst>
            <a:ext uri="{FF2B5EF4-FFF2-40B4-BE49-F238E27FC236}">
              <a16:creationId xmlns:a16="http://schemas.microsoft.com/office/drawing/2014/main" id="{583DB35E-410E-4F7A-884D-BC611506AEC6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3" name="Rectangle 1222">
          <a:extLst>
            <a:ext uri="{FF2B5EF4-FFF2-40B4-BE49-F238E27FC236}">
              <a16:creationId xmlns:a16="http://schemas.microsoft.com/office/drawing/2014/main" id="{0DB37B48-36FD-408B-AEE3-6DE9F371CC5D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4" name="Rectangle 1223">
          <a:extLst>
            <a:ext uri="{FF2B5EF4-FFF2-40B4-BE49-F238E27FC236}">
              <a16:creationId xmlns:a16="http://schemas.microsoft.com/office/drawing/2014/main" id="{565EE977-08EB-4386-88A8-C7B5DCB2BA0A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5" name="Rectangle 1224">
          <a:extLst>
            <a:ext uri="{FF2B5EF4-FFF2-40B4-BE49-F238E27FC236}">
              <a16:creationId xmlns:a16="http://schemas.microsoft.com/office/drawing/2014/main" id="{F6B05432-4B67-430E-93E7-7496B97EAAC4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6" name="Rectangle 1225">
          <a:extLst>
            <a:ext uri="{FF2B5EF4-FFF2-40B4-BE49-F238E27FC236}">
              <a16:creationId xmlns:a16="http://schemas.microsoft.com/office/drawing/2014/main" id="{BB744F3C-B56F-41CA-B9F9-D88F62918F2C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7" name="Rectangle 1226">
          <a:extLst>
            <a:ext uri="{FF2B5EF4-FFF2-40B4-BE49-F238E27FC236}">
              <a16:creationId xmlns:a16="http://schemas.microsoft.com/office/drawing/2014/main" id="{07CE52CD-6B74-4284-8834-2ACAAC3D9786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8" name="Rectangle 1227">
          <a:extLst>
            <a:ext uri="{FF2B5EF4-FFF2-40B4-BE49-F238E27FC236}">
              <a16:creationId xmlns:a16="http://schemas.microsoft.com/office/drawing/2014/main" id="{D1A41B18-339C-4107-B08D-E4CE0097DE1F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9" name="Rectangle 1228">
          <a:extLst>
            <a:ext uri="{FF2B5EF4-FFF2-40B4-BE49-F238E27FC236}">
              <a16:creationId xmlns:a16="http://schemas.microsoft.com/office/drawing/2014/main" id="{7EEFE50F-5562-4952-BB05-572FC586DD9F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0" name="Rectangle 1229">
          <a:extLst>
            <a:ext uri="{FF2B5EF4-FFF2-40B4-BE49-F238E27FC236}">
              <a16:creationId xmlns:a16="http://schemas.microsoft.com/office/drawing/2014/main" id="{815E3C89-0822-45B2-B2BA-E0CA84DC4B0D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1" name="Rectangle 1230">
          <a:extLst>
            <a:ext uri="{FF2B5EF4-FFF2-40B4-BE49-F238E27FC236}">
              <a16:creationId xmlns:a16="http://schemas.microsoft.com/office/drawing/2014/main" id="{CD2DE9E0-FC42-4957-B290-8480F5AF89E5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2" name="Rectangle 1231">
          <a:extLst>
            <a:ext uri="{FF2B5EF4-FFF2-40B4-BE49-F238E27FC236}">
              <a16:creationId xmlns:a16="http://schemas.microsoft.com/office/drawing/2014/main" id="{65CE1389-F139-4F71-B3F7-A0D00F6F8D59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3" name="Rectangle 1232">
          <a:extLst>
            <a:ext uri="{FF2B5EF4-FFF2-40B4-BE49-F238E27FC236}">
              <a16:creationId xmlns:a16="http://schemas.microsoft.com/office/drawing/2014/main" id="{89EF2F85-0E64-459E-95C5-579B6C5B8160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4" name="Rectangle 1233">
          <a:extLst>
            <a:ext uri="{FF2B5EF4-FFF2-40B4-BE49-F238E27FC236}">
              <a16:creationId xmlns:a16="http://schemas.microsoft.com/office/drawing/2014/main" id="{B35DFACC-98AB-4803-824D-D41B015E4440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5" name="Rectangle 1234">
          <a:extLst>
            <a:ext uri="{FF2B5EF4-FFF2-40B4-BE49-F238E27FC236}">
              <a16:creationId xmlns:a16="http://schemas.microsoft.com/office/drawing/2014/main" id="{A91B5402-8B26-45A7-84A7-78DC184C183C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48</xdr:col>
      <xdr:colOff>0</xdr:colOff>
      <xdr:row>79</xdr:row>
      <xdr:rowOff>114300</xdr:rowOff>
    </xdr:from>
    <xdr:to>
      <xdr:col>63</xdr:col>
      <xdr:colOff>371475</xdr:colOff>
      <xdr:row>81</xdr:row>
      <xdr:rowOff>142875</xdr:rowOff>
    </xdr:to>
    <xdr:sp macro="" textlink="">
      <xdr:nvSpPr>
        <xdr:cNvPr id="986" name="Rectangle 1235">
          <a:extLst>
            <a:ext uri="{FF2B5EF4-FFF2-40B4-BE49-F238E27FC236}">
              <a16:creationId xmlns:a16="http://schemas.microsoft.com/office/drawing/2014/main" id="{B322844A-FE27-467D-BAC7-0724B9FA512A}"/>
            </a:ext>
          </a:extLst>
        </xdr:cNvPr>
        <xdr:cNvSpPr>
          <a:spLocks noChangeArrowheads="1"/>
        </xdr:cNvSpPr>
      </xdr:nvSpPr>
      <xdr:spPr bwMode="auto">
        <a:xfrm>
          <a:off x="187452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87" name="Rectangle 1236">
          <a:extLst>
            <a:ext uri="{FF2B5EF4-FFF2-40B4-BE49-F238E27FC236}">
              <a16:creationId xmlns:a16="http://schemas.microsoft.com/office/drawing/2014/main" id="{373137B6-D9BF-42E2-9CAE-E046A7382A7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88" name="Rectangle 1237">
          <a:extLst>
            <a:ext uri="{FF2B5EF4-FFF2-40B4-BE49-F238E27FC236}">
              <a16:creationId xmlns:a16="http://schemas.microsoft.com/office/drawing/2014/main" id="{4A06F836-13B7-4121-BA0A-E5C5F34D9AEE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89" name="Rectangle 1238">
          <a:extLst>
            <a:ext uri="{FF2B5EF4-FFF2-40B4-BE49-F238E27FC236}">
              <a16:creationId xmlns:a16="http://schemas.microsoft.com/office/drawing/2014/main" id="{4BBDA6AE-EDC8-4E13-8676-ED8F958F07D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90" name="Rectangle 1239">
          <a:extLst>
            <a:ext uri="{FF2B5EF4-FFF2-40B4-BE49-F238E27FC236}">
              <a16:creationId xmlns:a16="http://schemas.microsoft.com/office/drawing/2014/main" id="{2A8AC0A2-DB50-4BD2-AC0E-B4E457C8C09B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1" name="Rectangle 1240">
          <a:extLst>
            <a:ext uri="{FF2B5EF4-FFF2-40B4-BE49-F238E27FC236}">
              <a16:creationId xmlns:a16="http://schemas.microsoft.com/office/drawing/2014/main" id="{7F21E6EE-63E5-492F-97C4-38F4E27673D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92" name="Rectangle 1241">
          <a:extLst>
            <a:ext uri="{FF2B5EF4-FFF2-40B4-BE49-F238E27FC236}">
              <a16:creationId xmlns:a16="http://schemas.microsoft.com/office/drawing/2014/main" id="{2C8A8535-85E3-44E5-9DEA-AFB76C9798B4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3" name="Rectangle 1242">
          <a:extLst>
            <a:ext uri="{FF2B5EF4-FFF2-40B4-BE49-F238E27FC236}">
              <a16:creationId xmlns:a16="http://schemas.microsoft.com/office/drawing/2014/main" id="{3BB2D771-C7A9-4C8D-A58F-4C2648459D4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4" name="Rectangle 1243">
          <a:extLst>
            <a:ext uri="{FF2B5EF4-FFF2-40B4-BE49-F238E27FC236}">
              <a16:creationId xmlns:a16="http://schemas.microsoft.com/office/drawing/2014/main" id="{E4DB7498-B125-4E72-9F4B-66DD783C3FAA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5" name="Rectangle 1244">
          <a:extLst>
            <a:ext uri="{FF2B5EF4-FFF2-40B4-BE49-F238E27FC236}">
              <a16:creationId xmlns:a16="http://schemas.microsoft.com/office/drawing/2014/main" id="{CAC89C06-49F3-452F-A90D-89A0BADAB9B7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6" name="Rectangle 1245">
          <a:extLst>
            <a:ext uri="{FF2B5EF4-FFF2-40B4-BE49-F238E27FC236}">
              <a16:creationId xmlns:a16="http://schemas.microsoft.com/office/drawing/2014/main" id="{C16D4ABE-1DD9-4AAA-A93E-EC197E1E64BA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7" name="Rectangle 1246">
          <a:extLst>
            <a:ext uri="{FF2B5EF4-FFF2-40B4-BE49-F238E27FC236}">
              <a16:creationId xmlns:a16="http://schemas.microsoft.com/office/drawing/2014/main" id="{4161ADF6-4255-4328-91AF-7E4AD3389B2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8" name="Rectangle 1247">
          <a:extLst>
            <a:ext uri="{FF2B5EF4-FFF2-40B4-BE49-F238E27FC236}">
              <a16:creationId xmlns:a16="http://schemas.microsoft.com/office/drawing/2014/main" id="{4197E242-BED0-43C5-861A-1C7FEEEA3910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9" name="Rectangle 1248">
          <a:extLst>
            <a:ext uri="{FF2B5EF4-FFF2-40B4-BE49-F238E27FC236}">
              <a16:creationId xmlns:a16="http://schemas.microsoft.com/office/drawing/2014/main" id="{78A809BF-57AA-46FB-9EFD-2CB8D8497F9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0" name="Rectangle 1249">
          <a:extLst>
            <a:ext uri="{FF2B5EF4-FFF2-40B4-BE49-F238E27FC236}">
              <a16:creationId xmlns:a16="http://schemas.microsoft.com/office/drawing/2014/main" id="{9A427B2A-8097-4FBF-A0C8-982A2A8E4532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1" name="Rectangle 1250">
          <a:extLst>
            <a:ext uri="{FF2B5EF4-FFF2-40B4-BE49-F238E27FC236}">
              <a16:creationId xmlns:a16="http://schemas.microsoft.com/office/drawing/2014/main" id="{5FB4421B-6E1E-4D85-B43E-B839476E8F4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2" name="Rectangle 1251">
          <a:extLst>
            <a:ext uri="{FF2B5EF4-FFF2-40B4-BE49-F238E27FC236}">
              <a16:creationId xmlns:a16="http://schemas.microsoft.com/office/drawing/2014/main" id="{6F4771C1-C4E4-441A-AF85-B58E03C56CA3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3" name="Rectangle 1252">
          <a:extLst>
            <a:ext uri="{FF2B5EF4-FFF2-40B4-BE49-F238E27FC236}">
              <a16:creationId xmlns:a16="http://schemas.microsoft.com/office/drawing/2014/main" id="{FAC2EC39-F20F-4E61-AF87-89036725B7F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4" name="Rectangle 1253">
          <a:extLst>
            <a:ext uri="{FF2B5EF4-FFF2-40B4-BE49-F238E27FC236}">
              <a16:creationId xmlns:a16="http://schemas.microsoft.com/office/drawing/2014/main" id="{7D6F9B68-3137-4DAF-A2E3-CE7610C141BB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5" name="Rectangle 1254">
          <a:extLst>
            <a:ext uri="{FF2B5EF4-FFF2-40B4-BE49-F238E27FC236}">
              <a16:creationId xmlns:a16="http://schemas.microsoft.com/office/drawing/2014/main" id="{9EAF52E6-FE81-4051-900B-C592B6B2A4C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6" name="Rectangle 1255">
          <a:extLst>
            <a:ext uri="{FF2B5EF4-FFF2-40B4-BE49-F238E27FC236}">
              <a16:creationId xmlns:a16="http://schemas.microsoft.com/office/drawing/2014/main" id="{EB927AD3-3B9F-425D-8334-BD9EBA515466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7" name="Rectangle 1256">
          <a:extLst>
            <a:ext uri="{FF2B5EF4-FFF2-40B4-BE49-F238E27FC236}">
              <a16:creationId xmlns:a16="http://schemas.microsoft.com/office/drawing/2014/main" id="{A65D68A5-17BC-48F5-833C-C4D0D987CD74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8" name="Rectangle 1257">
          <a:extLst>
            <a:ext uri="{FF2B5EF4-FFF2-40B4-BE49-F238E27FC236}">
              <a16:creationId xmlns:a16="http://schemas.microsoft.com/office/drawing/2014/main" id="{C51995BC-C8DE-40A9-8948-3E2E9F769A1E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09" name="Rectangle 1258">
          <a:extLst>
            <a:ext uri="{FF2B5EF4-FFF2-40B4-BE49-F238E27FC236}">
              <a16:creationId xmlns:a16="http://schemas.microsoft.com/office/drawing/2014/main" id="{E4D7FBF2-2103-4F54-AB6D-F1B382801F08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0" name="Rectangle 1259">
          <a:extLst>
            <a:ext uri="{FF2B5EF4-FFF2-40B4-BE49-F238E27FC236}">
              <a16:creationId xmlns:a16="http://schemas.microsoft.com/office/drawing/2014/main" id="{6CAA0430-F45C-4BF0-ACDC-B2FC136A4DA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1" name="Rectangle 1260">
          <a:extLst>
            <a:ext uri="{FF2B5EF4-FFF2-40B4-BE49-F238E27FC236}">
              <a16:creationId xmlns:a16="http://schemas.microsoft.com/office/drawing/2014/main" id="{F83F9D8D-6F53-44FA-AFC7-921C90EA4529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2" name="Rectangle 1261">
          <a:extLst>
            <a:ext uri="{FF2B5EF4-FFF2-40B4-BE49-F238E27FC236}">
              <a16:creationId xmlns:a16="http://schemas.microsoft.com/office/drawing/2014/main" id="{B63542FC-1AFB-4B67-AA0F-AB088D4E98D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3" name="Rectangle 1262">
          <a:extLst>
            <a:ext uri="{FF2B5EF4-FFF2-40B4-BE49-F238E27FC236}">
              <a16:creationId xmlns:a16="http://schemas.microsoft.com/office/drawing/2014/main" id="{F4CEB505-8EF8-4F33-8CF1-72EEEFD02216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4" name="Rectangle 1263">
          <a:extLst>
            <a:ext uri="{FF2B5EF4-FFF2-40B4-BE49-F238E27FC236}">
              <a16:creationId xmlns:a16="http://schemas.microsoft.com/office/drawing/2014/main" id="{DA7EB1F7-DCB2-4DA0-9E19-A5644562357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5" name="Rectangle 1264">
          <a:extLst>
            <a:ext uri="{FF2B5EF4-FFF2-40B4-BE49-F238E27FC236}">
              <a16:creationId xmlns:a16="http://schemas.microsoft.com/office/drawing/2014/main" id="{68E190A1-7257-4ADB-926F-E755AA479E7A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6" name="Rectangle 1265">
          <a:extLst>
            <a:ext uri="{FF2B5EF4-FFF2-40B4-BE49-F238E27FC236}">
              <a16:creationId xmlns:a16="http://schemas.microsoft.com/office/drawing/2014/main" id="{9F78FD6C-B174-422A-9F67-76E82BFE9D0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17" name="Rectangle 1266">
          <a:extLst>
            <a:ext uri="{FF2B5EF4-FFF2-40B4-BE49-F238E27FC236}">
              <a16:creationId xmlns:a16="http://schemas.microsoft.com/office/drawing/2014/main" id="{F50FE709-E3FC-4938-913D-1BC16E414FA7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8" name="Rectangle 1267">
          <a:extLst>
            <a:ext uri="{FF2B5EF4-FFF2-40B4-BE49-F238E27FC236}">
              <a16:creationId xmlns:a16="http://schemas.microsoft.com/office/drawing/2014/main" id="{9D66B625-38BE-45AE-9967-697D09F3967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19" name="Rectangle 1268">
          <a:extLst>
            <a:ext uri="{FF2B5EF4-FFF2-40B4-BE49-F238E27FC236}">
              <a16:creationId xmlns:a16="http://schemas.microsoft.com/office/drawing/2014/main" id="{3F69253D-437E-47E9-A562-5F3026ABE3D9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0" name="Rectangle 1269">
          <a:extLst>
            <a:ext uri="{FF2B5EF4-FFF2-40B4-BE49-F238E27FC236}">
              <a16:creationId xmlns:a16="http://schemas.microsoft.com/office/drawing/2014/main" id="{D5FDBF13-A74E-4DF3-AA36-8D05E06DFD2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21" name="Rectangle 1270">
          <a:extLst>
            <a:ext uri="{FF2B5EF4-FFF2-40B4-BE49-F238E27FC236}">
              <a16:creationId xmlns:a16="http://schemas.microsoft.com/office/drawing/2014/main" id="{8476587D-FFB6-4FA4-8E76-065B2AC9C6E8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2" name="Rectangle 1271">
          <a:extLst>
            <a:ext uri="{FF2B5EF4-FFF2-40B4-BE49-F238E27FC236}">
              <a16:creationId xmlns:a16="http://schemas.microsoft.com/office/drawing/2014/main" id="{5FC78B1F-342D-4885-AEA0-961CC46A226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3" name="Rectangle 1272">
          <a:extLst>
            <a:ext uri="{FF2B5EF4-FFF2-40B4-BE49-F238E27FC236}">
              <a16:creationId xmlns:a16="http://schemas.microsoft.com/office/drawing/2014/main" id="{C49281A6-4CA6-4D76-9BD7-0088D747AB39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4" name="Rectangle 1273">
          <a:extLst>
            <a:ext uri="{FF2B5EF4-FFF2-40B4-BE49-F238E27FC236}">
              <a16:creationId xmlns:a16="http://schemas.microsoft.com/office/drawing/2014/main" id="{375A34BD-8453-4C07-BF73-CB5E71EC9B2B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5" name="Rectangle 1274">
          <a:extLst>
            <a:ext uri="{FF2B5EF4-FFF2-40B4-BE49-F238E27FC236}">
              <a16:creationId xmlns:a16="http://schemas.microsoft.com/office/drawing/2014/main" id="{C83489B9-7C11-43B8-8DC7-5735B6E04963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6" name="Rectangle 1275">
          <a:extLst>
            <a:ext uri="{FF2B5EF4-FFF2-40B4-BE49-F238E27FC236}">
              <a16:creationId xmlns:a16="http://schemas.microsoft.com/office/drawing/2014/main" id="{7EEDF82F-7ECD-4F6E-9685-7B0B37C4444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7" name="Rectangle 1276">
          <a:extLst>
            <a:ext uri="{FF2B5EF4-FFF2-40B4-BE49-F238E27FC236}">
              <a16:creationId xmlns:a16="http://schemas.microsoft.com/office/drawing/2014/main" id="{58AC1D2E-0F7F-405B-B122-A7BE59B7FFC6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8" name="Rectangle 1277">
          <a:extLst>
            <a:ext uri="{FF2B5EF4-FFF2-40B4-BE49-F238E27FC236}">
              <a16:creationId xmlns:a16="http://schemas.microsoft.com/office/drawing/2014/main" id="{747D2C63-DFE5-4ECB-AB2F-4A6B8E8DA25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29" name="Rectangle 1278">
          <a:extLst>
            <a:ext uri="{FF2B5EF4-FFF2-40B4-BE49-F238E27FC236}">
              <a16:creationId xmlns:a16="http://schemas.microsoft.com/office/drawing/2014/main" id="{5664CB51-46D3-4786-A725-261BC00BABB4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30" name="Rectangle 1279">
          <a:extLst>
            <a:ext uri="{FF2B5EF4-FFF2-40B4-BE49-F238E27FC236}">
              <a16:creationId xmlns:a16="http://schemas.microsoft.com/office/drawing/2014/main" id="{BE32692E-7EF2-4A9E-8673-93DCDBADF231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31" name="Rectangle 1280">
          <a:extLst>
            <a:ext uri="{FF2B5EF4-FFF2-40B4-BE49-F238E27FC236}">
              <a16:creationId xmlns:a16="http://schemas.microsoft.com/office/drawing/2014/main" id="{78E6D553-8609-413B-8E67-FE0E13767EBD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32" name="Rectangle 1281">
          <a:extLst>
            <a:ext uri="{FF2B5EF4-FFF2-40B4-BE49-F238E27FC236}">
              <a16:creationId xmlns:a16="http://schemas.microsoft.com/office/drawing/2014/main" id="{87C8E580-3EF5-4739-98A3-56283114533B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3" name="Rectangle 1282">
          <a:extLst>
            <a:ext uri="{FF2B5EF4-FFF2-40B4-BE49-F238E27FC236}">
              <a16:creationId xmlns:a16="http://schemas.microsoft.com/office/drawing/2014/main" id="{DD54AF70-85A2-43B4-87FB-16376E93772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4" name="Rectangle 1283">
          <a:extLst>
            <a:ext uri="{FF2B5EF4-FFF2-40B4-BE49-F238E27FC236}">
              <a16:creationId xmlns:a16="http://schemas.microsoft.com/office/drawing/2014/main" id="{0C89BA92-82DA-42C7-9D4B-F45BC522015A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5" name="Rectangle 1284">
          <a:extLst>
            <a:ext uri="{FF2B5EF4-FFF2-40B4-BE49-F238E27FC236}">
              <a16:creationId xmlns:a16="http://schemas.microsoft.com/office/drawing/2014/main" id="{4A671A2C-51C2-4886-A1FC-AD6C88FF704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6" name="Rectangle 1285">
          <a:extLst>
            <a:ext uri="{FF2B5EF4-FFF2-40B4-BE49-F238E27FC236}">
              <a16:creationId xmlns:a16="http://schemas.microsoft.com/office/drawing/2014/main" id="{8265C85D-27CB-449B-9D96-90E3B57D531A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7" name="Rectangle 1286">
          <a:extLst>
            <a:ext uri="{FF2B5EF4-FFF2-40B4-BE49-F238E27FC236}">
              <a16:creationId xmlns:a16="http://schemas.microsoft.com/office/drawing/2014/main" id="{9D0E5C2B-9B4C-4831-AA51-35DE7F186C7B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8" name="Rectangle 1287">
          <a:extLst>
            <a:ext uri="{FF2B5EF4-FFF2-40B4-BE49-F238E27FC236}">
              <a16:creationId xmlns:a16="http://schemas.microsoft.com/office/drawing/2014/main" id="{F507F67F-D9DB-4510-AF66-574DA40DF244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9" name="Rectangle 1288">
          <a:extLst>
            <a:ext uri="{FF2B5EF4-FFF2-40B4-BE49-F238E27FC236}">
              <a16:creationId xmlns:a16="http://schemas.microsoft.com/office/drawing/2014/main" id="{F84BCBE4-7C01-45EC-9125-5B40D75A702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0" name="Rectangle 1289">
          <a:extLst>
            <a:ext uri="{FF2B5EF4-FFF2-40B4-BE49-F238E27FC236}">
              <a16:creationId xmlns:a16="http://schemas.microsoft.com/office/drawing/2014/main" id="{10A6BEEE-1569-4E9F-9382-5EBC9ABBEAB4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1" name="Rectangle 1290">
          <a:extLst>
            <a:ext uri="{FF2B5EF4-FFF2-40B4-BE49-F238E27FC236}">
              <a16:creationId xmlns:a16="http://schemas.microsoft.com/office/drawing/2014/main" id="{D9429D50-F4B6-475A-B192-A8D7BD197F9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2" name="Rectangle 1291">
          <a:extLst>
            <a:ext uri="{FF2B5EF4-FFF2-40B4-BE49-F238E27FC236}">
              <a16:creationId xmlns:a16="http://schemas.microsoft.com/office/drawing/2014/main" id="{285BEBA3-778E-4E43-9E65-8E1EE91F7E32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3" name="Rectangle 1292">
          <a:extLst>
            <a:ext uri="{FF2B5EF4-FFF2-40B4-BE49-F238E27FC236}">
              <a16:creationId xmlns:a16="http://schemas.microsoft.com/office/drawing/2014/main" id="{3E5D56E5-3057-4CC6-BDDA-59A5D9E8305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4" name="Rectangle 1293">
          <a:extLst>
            <a:ext uri="{FF2B5EF4-FFF2-40B4-BE49-F238E27FC236}">
              <a16:creationId xmlns:a16="http://schemas.microsoft.com/office/drawing/2014/main" id="{4E84D530-C15A-4DD2-BC92-A06DF0E1BA1D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5" name="Rectangle 1294">
          <a:extLst>
            <a:ext uri="{FF2B5EF4-FFF2-40B4-BE49-F238E27FC236}">
              <a16:creationId xmlns:a16="http://schemas.microsoft.com/office/drawing/2014/main" id="{9E8B3EC8-2676-4DB8-9214-007A9BAAB27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46" name="Rectangle 1295">
          <a:extLst>
            <a:ext uri="{FF2B5EF4-FFF2-40B4-BE49-F238E27FC236}">
              <a16:creationId xmlns:a16="http://schemas.microsoft.com/office/drawing/2014/main" id="{108D5DCF-C937-4726-B0D3-2381F314A4E0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7" name="Rectangle 1296">
          <a:extLst>
            <a:ext uri="{FF2B5EF4-FFF2-40B4-BE49-F238E27FC236}">
              <a16:creationId xmlns:a16="http://schemas.microsoft.com/office/drawing/2014/main" id="{DFB27182-1D7B-4CFF-942E-296052E283E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48" name="Rectangle 1297">
          <a:extLst>
            <a:ext uri="{FF2B5EF4-FFF2-40B4-BE49-F238E27FC236}">
              <a16:creationId xmlns:a16="http://schemas.microsoft.com/office/drawing/2014/main" id="{F0D3082D-B83C-4E3C-9B44-6B9187E84725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9" name="Rectangle 1298">
          <a:extLst>
            <a:ext uri="{FF2B5EF4-FFF2-40B4-BE49-F238E27FC236}">
              <a16:creationId xmlns:a16="http://schemas.microsoft.com/office/drawing/2014/main" id="{D75A9396-B9CE-43DE-842C-5C82C3AA21A0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50" name="Rectangle 1299">
          <a:extLst>
            <a:ext uri="{FF2B5EF4-FFF2-40B4-BE49-F238E27FC236}">
              <a16:creationId xmlns:a16="http://schemas.microsoft.com/office/drawing/2014/main" id="{B243EB3F-8D7D-4A68-933E-AA614DB14493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1" name="Rectangle 1300">
          <a:extLst>
            <a:ext uri="{FF2B5EF4-FFF2-40B4-BE49-F238E27FC236}">
              <a16:creationId xmlns:a16="http://schemas.microsoft.com/office/drawing/2014/main" id="{AA805DD9-8884-4663-8149-B75595BCF8BB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2" name="Rectangle 1301">
          <a:extLst>
            <a:ext uri="{FF2B5EF4-FFF2-40B4-BE49-F238E27FC236}">
              <a16:creationId xmlns:a16="http://schemas.microsoft.com/office/drawing/2014/main" id="{A89E73BB-1774-4142-8AC4-11B566F14AC8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3" name="Rectangle 1302">
          <a:extLst>
            <a:ext uri="{FF2B5EF4-FFF2-40B4-BE49-F238E27FC236}">
              <a16:creationId xmlns:a16="http://schemas.microsoft.com/office/drawing/2014/main" id="{0519964B-D5D1-4FE3-8DE0-768E3907BD52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4" name="Rectangle 1303">
          <a:extLst>
            <a:ext uri="{FF2B5EF4-FFF2-40B4-BE49-F238E27FC236}">
              <a16:creationId xmlns:a16="http://schemas.microsoft.com/office/drawing/2014/main" id="{94FF06E3-4F97-4817-9A8E-02B83327D22F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55" name="Rectangle 1304">
          <a:extLst>
            <a:ext uri="{FF2B5EF4-FFF2-40B4-BE49-F238E27FC236}">
              <a16:creationId xmlns:a16="http://schemas.microsoft.com/office/drawing/2014/main" id="{9D0CD4EE-1383-40A2-B137-659CDA66F549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6" name="Rectangle 1305">
          <a:extLst>
            <a:ext uri="{FF2B5EF4-FFF2-40B4-BE49-F238E27FC236}">
              <a16:creationId xmlns:a16="http://schemas.microsoft.com/office/drawing/2014/main" id="{4447C341-49C0-420A-B424-8F8E36E1081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57" name="Rectangle 1306">
          <a:extLst>
            <a:ext uri="{FF2B5EF4-FFF2-40B4-BE49-F238E27FC236}">
              <a16:creationId xmlns:a16="http://schemas.microsoft.com/office/drawing/2014/main" id="{A88F9D42-1326-471D-96CC-CA4449AD61BF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8" name="Rectangle 1307">
          <a:extLst>
            <a:ext uri="{FF2B5EF4-FFF2-40B4-BE49-F238E27FC236}">
              <a16:creationId xmlns:a16="http://schemas.microsoft.com/office/drawing/2014/main" id="{66E42986-0394-4D85-A165-CA48F8A6D36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59" name="Rectangle 1308">
          <a:extLst>
            <a:ext uri="{FF2B5EF4-FFF2-40B4-BE49-F238E27FC236}">
              <a16:creationId xmlns:a16="http://schemas.microsoft.com/office/drawing/2014/main" id="{B4886AC4-7842-435C-B023-ED92D41F1037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0" name="Rectangle 1309">
          <a:extLst>
            <a:ext uri="{FF2B5EF4-FFF2-40B4-BE49-F238E27FC236}">
              <a16:creationId xmlns:a16="http://schemas.microsoft.com/office/drawing/2014/main" id="{E48B0F2E-4A24-47F3-8186-F5238574D240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61" name="Rectangle 1310">
          <a:extLst>
            <a:ext uri="{FF2B5EF4-FFF2-40B4-BE49-F238E27FC236}">
              <a16:creationId xmlns:a16="http://schemas.microsoft.com/office/drawing/2014/main" id="{5441CF7F-C13A-4105-9606-7A80F69271A0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2" name="Rectangle 1311">
          <a:extLst>
            <a:ext uri="{FF2B5EF4-FFF2-40B4-BE49-F238E27FC236}">
              <a16:creationId xmlns:a16="http://schemas.microsoft.com/office/drawing/2014/main" id="{FD425ADD-BC9B-420D-B6CE-B6F2232679C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3" name="Rectangle 1312">
          <a:extLst>
            <a:ext uri="{FF2B5EF4-FFF2-40B4-BE49-F238E27FC236}">
              <a16:creationId xmlns:a16="http://schemas.microsoft.com/office/drawing/2014/main" id="{7161C0F1-9D5D-4E3D-AF34-8B1B8AAC3BCD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4" name="Rectangle 1313">
          <a:extLst>
            <a:ext uri="{FF2B5EF4-FFF2-40B4-BE49-F238E27FC236}">
              <a16:creationId xmlns:a16="http://schemas.microsoft.com/office/drawing/2014/main" id="{0C798A81-D73F-488C-ABB4-7ED59668381B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5" name="Rectangle 1314">
          <a:extLst>
            <a:ext uri="{FF2B5EF4-FFF2-40B4-BE49-F238E27FC236}">
              <a16:creationId xmlns:a16="http://schemas.microsoft.com/office/drawing/2014/main" id="{D9D9AAC8-CB5B-4B15-B59B-13C8B5D8C533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6" name="Rectangle 1315">
          <a:extLst>
            <a:ext uri="{FF2B5EF4-FFF2-40B4-BE49-F238E27FC236}">
              <a16:creationId xmlns:a16="http://schemas.microsoft.com/office/drawing/2014/main" id="{A30A4537-5E22-4F25-AC1B-AE5EDA24C1D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7" name="Rectangle 1316">
          <a:extLst>
            <a:ext uri="{FF2B5EF4-FFF2-40B4-BE49-F238E27FC236}">
              <a16:creationId xmlns:a16="http://schemas.microsoft.com/office/drawing/2014/main" id="{C65BCA38-5111-44A8-B0EE-DD386AFFA0F1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8" name="Rectangle 1317">
          <a:extLst>
            <a:ext uri="{FF2B5EF4-FFF2-40B4-BE49-F238E27FC236}">
              <a16:creationId xmlns:a16="http://schemas.microsoft.com/office/drawing/2014/main" id="{4618944B-6333-4ABF-A0CE-13A4CC504F6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69" name="Rectangle 1318">
          <a:extLst>
            <a:ext uri="{FF2B5EF4-FFF2-40B4-BE49-F238E27FC236}">
              <a16:creationId xmlns:a16="http://schemas.microsoft.com/office/drawing/2014/main" id="{AC040751-4BC2-4EAD-B3EB-6951D0023C86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0" name="Rectangle 1319">
          <a:extLst>
            <a:ext uri="{FF2B5EF4-FFF2-40B4-BE49-F238E27FC236}">
              <a16:creationId xmlns:a16="http://schemas.microsoft.com/office/drawing/2014/main" id="{9987D06F-3EAC-43DB-9403-657931E62AE6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71" name="Rectangle 1320">
          <a:extLst>
            <a:ext uri="{FF2B5EF4-FFF2-40B4-BE49-F238E27FC236}">
              <a16:creationId xmlns:a16="http://schemas.microsoft.com/office/drawing/2014/main" id="{57727315-0C7E-46FF-9108-46C79835E405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2" name="Rectangle 1321">
          <a:extLst>
            <a:ext uri="{FF2B5EF4-FFF2-40B4-BE49-F238E27FC236}">
              <a16:creationId xmlns:a16="http://schemas.microsoft.com/office/drawing/2014/main" id="{42D6AF89-4595-4FDE-9571-0A17303E08D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73" name="Rectangle 1322">
          <a:extLst>
            <a:ext uri="{FF2B5EF4-FFF2-40B4-BE49-F238E27FC236}">
              <a16:creationId xmlns:a16="http://schemas.microsoft.com/office/drawing/2014/main" id="{53DE9636-1ADE-4F9C-A951-CBBDD6C2D9C0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4" name="Rectangle 1323">
          <a:extLst>
            <a:ext uri="{FF2B5EF4-FFF2-40B4-BE49-F238E27FC236}">
              <a16:creationId xmlns:a16="http://schemas.microsoft.com/office/drawing/2014/main" id="{B545AF6C-496A-45D7-88D8-B3E9085E6A8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5" name="Rectangle 1324">
          <a:extLst>
            <a:ext uri="{FF2B5EF4-FFF2-40B4-BE49-F238E27FC236}">
              <a16:creationId xmlns:a16="http://schemas.microsoft.com/office/drawing/2014/main" id="{66AA1F7C-D0AB-4DBA-9326-EFA84C800834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6" name="Rectangle 1325">
          <a:extLst>
            <a:ext uri="{FF2B5EF4-FFF2-40B4-BE49-F238E27FC236}">
              <a16:creationId xmlns:a16="http://schemas.microsoft.com/office/drawing/2014/main" id="{BC314660-0F54-4444-954C-BF3D26CDD43E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7" name="Rectangle 1326">
          <a:extLst>
            <a:ext uri="{FF2B5EF4-FFF2-40B4-BE49-F238E27FC236}">
              <a16:creationId xmlns:a16="http://schemas.microsoft.com/office/drawing/2014/main" id="{5CB8A0E8-E153-4709-8268-6E08C13E8E1E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78" name="Rectangle 1327">
          <a:extLst>
            <a:ext uri="{FF2B5EF4-FFF2-40B4-BE49-F238E27FC236}">
              <a16:creationId xmlns:a16="http://schemas.microsoft.com/office/drawing/2014/main" id="{CEE16260-DAC8-471D-910A-1171317E2DE7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79" name="Rectangle 1328">
          <a:extLst>
            <a:ext uri="{FF2B5EF4-FFF2-40B4-BE49-F238E27FC236}">
              <a16:creationId xmlns:a16="http://schemas.microsoft.com/office/drawing/2014/main" id="{06BE4FBB-3EC8-4BCE-A313-CF11EC002CDD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0" name="Rectangle 1329">
          <a:extLst>
            <a:ext uri="{FF2B5EF4-FFF2-40B4-BE49-F238E27FC236}">
              <a16:creationId xmlns:a16="http://schemas.microsoft.com/office/drawing/2014/main" id="{B7D19CC6-8DEB-4701-8440-430F66C5E3D4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1" name="Rectangle 1330">
          <a:extLst>
            <a:ext uri="{FF2B5EF4-FFF2-40B4-BE49-F238E27FC236}">
              <a16:creationId xmlns:a16="http://schemas.microsoft.com/office/drawing/2014/main" id="{D05DC986-4F7B-4915-9F05-91EA2C57BB3A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2" name="Rectangle 1331">
          <a:extLst>
            <a:ext uri="{FF2B5EF4-FFF2-40B4-BE49-F238E27FC236}">
              <a16:creationId xmlns:a16="http://schemas.microsoft.com/office/drawing/2014/main" id="{640CCA7B-1ED9-439F-B8BB-2AD2D68129ED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3" name="Rectangle 1332">
          <a:extLst>
            <a:ext uri="{FF2B5EF4-FFF2-40B4-BE49-F238E27FC236}">
              <a16:creationId xmlns:a16="http://schemas.microsoft.com/office/drawing/2014/main" id="{2C22C32C-A6BB-403E-8213-06BD4DD2FD51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4" name="Rectangle 1333">
          <a:extLst>
            <a:ext uri="{FF2B5EF4-FFF2-40B4-BE49-F238E27FC236}">
              <a16:creationId xmlns:a16="http://schemas.microsoft.com/office/drawing/2014/main" id="{2F5BF3AC-574D-48C7-89F8-ACF44ACEC7B8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5" name="Rectangle 1334">
          <a:extLst>
            <a:ext uri="{FF2B5EF4-FFF2-40B4-BE49-F238E27FC236}">
              <a16:creationId xmlns:a16="http://schemas.microsoft.com/office/drawing/2014/main" id="{F2009BE2-3308-4BAE-B8F3-7095F252DF8D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6" name="Rectangle 1335">
          <a:extLst>
            <a:ext uri="{FF2B5EF4-FFF2-40B4-BE49-F238E27FC236}">
              <a16:creationId xmlns:a16="http://schemas.microsoft.com/office/drawing/2014/main" id="{00AFE6F5-46B3-47A9-BE3C-18C4905B3243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7" name="Rectangle 1336">
          <a:extLst>
            <a:ext uri="{FF2B5EF4-FFF2-40B4-BE49-F238E27FC236}">
              <a16:creationId xmlns:a16="http://schemas.microsoft.com/office/drawing/2014/main" id="{2E07A6D7-2494-4DAF-9CE0-DD526F340808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8" name="Rectangle 1337">
          <a:extLst>
            <a:ext uri="{FF2B5EF4-FFF2-40B4-BE49-F238E27FC236}">
              <a16:creationId xmlns:a16="http://schemas.microsoft.com/office/drawing/2014/main" id="{48E73D31-B7D9-4535-B015-93D6C1D40B0A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9" name="Rectangle 1338">
          <a:extLst>
            <a:ext uri="{FF2B5EF4-FFF2-40B4-BE49-F238E27FC236}">
              <a16:creationId xmlns:a16="http://schemas.microsoft.com/office/drawing/2014/main" id="{B68DE3E3-B500-48BC-A260-D040DB209426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0" name="Rectangle 1339">
          <a:extLst>
            <a:ext uri="{FF2B5EF4-FFF2-40B4-BE49-F238E27FC236}">
              <a16:creationId xmlns:a16="http://schemas.microsoft.com/office/drawing/2014/main" id="{B425BB43-5115-475F-B7B6-736500CF6D38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1" name="Rectangle 1340">
          <a:extLst>
            <a:ext uri="{FF2B5EF4-FFF2-40B4-BE49-F238E27FC236}">
              <a16:creationId xmlns:a16="http://schemas.microsoft.com/office/drawing/2014/main" id="{33E7F267-4EEE-4B4F-B76E-C1650E5F8B54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2" name="Rectangle 1341">
          <a:extLst>
            <a:ext uri="{FF2B5EF4-FFF2-40B4-BE49-F238E27FC236}">
              <a16:creationId xmlns:a16="http://schemas.microsoft.com/office/drawing/2014/main" id="{4FAF21F0-AA70-4C06-A668-B31AF3981DEC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3" name="Rectangle 1342">
          <a:extLst>
            <a:ext uri="{FF2B5EF4-FFF2-40B4-BE49-F238E27FC236}">
              <a16:creationId xmlns:a16="http://schemas.microsoft.com/office/drawing/2014/main" id="{0CE89EDE-729C-4CCD-BDC9-F1857F13D337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4" name="Rectangle 1343">
          <a:extLst>
            <a:ext uri="{FF2B5EF4-FFF2-40B4-BE49-F238E27FC236}">
              <a16:creationId xmlns:a16="http://schemas.microsoft.com/office/drawing/2014/main" id="{074A4FD4-48F9-4BB8-86D2-B0C9F59751B9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5" name="Rectangle 1344">
          <a:extLst>
            <a:ext uri="{FF2B5EF4-FFF2-40B4-BE49-F238E27FC236}">
              <a16:creationId xmlns:a16="http://schemas.microsoft.com/office/drawing/2014/main" id="{9B8F25C1-4B0E-4552-86B5-B452946C6D9D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6" name="Rectangle 1345">
          <a:extLst>
            <a:ext uri="{FF2B5EF4-FFF2-40B4-BE49-F238E27FC236}">
              <a16:creationId xmlns:a16="http://schemas.microsoft.com/office/drawing/2014/main" id="{61C6F2B1-8365-4D50-90D8-DA33474F4728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7" name="Rectangle 1346">
          <a:extLst>
            <a:ext uri="{FF2B5EF4-FFF2-40B4-BE49-F238E27FC236}">
              <a16:creationId xmlns:a16="http://schemas.microsoft.com/office/drawing/2014/main" id="{CC8E193D-54DF-494C-88B2-D6FAA2FF00AD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8" name="Rectangle 1347">
          <a:extLst>
            <a:ext uri="{FF2B5EF4-FFF2-40B4-BE49-F238E27FC236}">
              <a16:creationId xmlns:a16="http://schemas.microsoft.com/office/drawing/2014/main" id="{77669CA3-CE86-4654-A6E5-4CA59A26224C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9" name="Rectangle 1348">
          <a:extLst>
            <a:ext uri="{FF2B5EF4-FFF2-40B4-BE49-F238E27FC236}">
              <a16:creationId xmlns:a16="http://schemas.microsoft.com/office/drawing/2014/main" id="{FEB9EFE5-7E05-4E48-ACFB-47D7CD67ADCE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0" name="Rectangle 1349">
          <a:extLst>
            <a:ext uri="{FF2B5EF4-FFF2-40B4-BE49-F238E27FC236}">
              <a16:creationId xmlns:a16="http://schemas.microsoft.com/office/drawing/2014/main" id="{2A9E0626-0F5B-4F21-A133-79F0CFFE0D35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1" name="Rectangle 1350">
          <a:extLst>
            <a:ext uri="{FF2B5EF4-FFF2-40B4-BE49-F238E27FC236}">
              <a16:creationId xmlns:a16="http://schemas.microsoft.com/office/drawing/2014/main" id="{E30E3D8F-EE35-4CF1-B0F4-D74FC91BA566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2" name="Rectangle 1351">
          <a:extLst>
            <a:ext uri="{FF2B5EF4-FFF2-40B4-BE49-F238E27FC236}">
              <a16:creationId xmlns:a16="http://schemas.microsoft.com/office/drawing/2014/main" id="{42AACC07-AEAF-462B-9886-C8E99FE8D094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3" name="Rectangle 1352">
          <a:extLst>
            <a:ext uri="{FF2B5EF4-FFF2-40B4-BE49-F238E27FC236}">
              <a16:creationId xmlns:a16="http://schemas.microsoft.com/office/drawing/2014/main" id="{01A08812-34C2-49FD-A36F-2E00346FF80D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4" name="Rectangle 1353">
          <a:extLst>
            <a:ext uri="{FF2B5EF4-FFF2-40B4-BE49-F238E27FC236}">
              <a16:creationId xmlns:a16="http://schemas.microsoft.com/office/drawing/2014/main" id="{C90E34C6-51A9-46CC-84FB-E9F84F6D5C05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5" name="Rectangle 1354">
          <a:extLst>
            <a:ext uri="{FF2B5EF4-FFF2-40B4-BE49-F238E27FC236}">
              <a16:creationId xmlns:a16="http://schemas.microsoft.com/office/drawing/2014/main" id="{25FCDD46-C05A-419B-80CE-21876D9770B1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6" name="Rectangle 1355">
          <a:extLst>
            <a:ext uri="{FF2B5EF4-FFF2-40B4-BE49-F238E27FC236}">
              <a16:creationId xmlns:a16="http://schemas.microsoft.com/office/drawing/2014/main" id="{A2B13F74-D568-4CFE-B4DC-82D3AF7F6D3C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7" name="Rectangle 1356">
          <a:extLst>
            <a:ext uri="{FF2B5EF4-FFF2-40B4-BE49-F238E27FC236}">
              <a16:creationId xmlns:a16="http://schemas.microsoft.com/office/drawing/2014/main" id="{D9F4B02F-37EA-4AF0-B07A-46A939F3C756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8" name="Rectangle 1357">
          <a:extLst>
            <a:ext uri="{FF2B5EF4-FFF2-40B4-BE49-F238E27FC236}">
              <a16:creationId xmlns:a16="http://schemas.microsoft.com/office/drawing/2014/main" id="{7CC6BE59-1020-4525-8F88-2567D828741A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9" name="Rectangle 1358">
          <a:extLst>
            <a:ext uri="{FF2B5EF4-FFF2-40B4-BE49-F238E27FC236}">
              <a16:creationId xmlns:a16="http://schemas.microsoft.com/office/drawing/2014/main" id="{6FD7AED0-D1E6-4F1A-995E-AB5434191161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10" name="Rectangle 1359">
          <a:extLst>
            <a:ext uri="{FF2B5EF4-FFF2-40B4-BE49-F238E27FC236}">
              <a16:creationId xmlns:a16="http://schemas.microsoft.com/office/drawing/2014/main" id="{02E6794C-810A-458E-8F52-54663EC7E84C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1" name="Rectangle 1360">
          <a:extLst>
            <a:ext uri="{FF2B5EF4-FFF2-40B4-BE49-F238E27FC236}">
              <a16:creationId xmlns:a16="http://schemas.microsoft.com/office/drawing/2014/main" id="{68B9650A-693A-4F7E-AA0A-8BC876BF722C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2" name="Rectangle 1361">
          <a:extLst>
            <a:ext uri="{FF2B5EF4-FFF2-40B4-BE49-F238E27FC236}">
              <a16:creationId xmlns:a16="http://schemas.microsoft.com/office/drawing/2014/main" id="{D3C16429-994E-47AD-B0C2-ED019972DB63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3" name="Rectangle 1362">
          <a:extLst>
            <a:ext uri="{FF2B5EF4-FFF2-40B4-BE49-F238E27FC236}">
              <a16:creationId xmlns:a16="http://schemas.microsoft.com/office/drawing/2014/main" id="{6023C0EE-378D-402A-9BD3-17EEE3E572F4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4" name="Rectangle 1363">
          <a:extLst>
            <a:ext uri="{FF2B5EF4-FFF2-40B4-BE49-F238E27FC236}">
              <a16:creationId xmlns:a16="http://schemas.microsoft.com/office/drawing/2014/main" id="{0D055663-C929-4D36-93D5-4234DEB59F03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5" name="Rectangle 1364">
          <a:extLst>
            <a:ext uri="{FF2B5EF4-FFF2-40B4-BE49-F238E27FC236}">
              <a16:creationId xmlns:a16="http://schemas.microsoft.com/office/drawing/2014/main" id="{A8FC11EB-1B77-4C01-B6DC-0788197F8047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6" name="Rectangle 1365">
          <a:extLst>
            <a:ext uri="{FF2B5EF4-FFF2-40B4-BE49-F238E27FC236}">
              <a16:creationId xmlns:a16="http://schemas.microsoft.com/office/drawing/2014/main" id="{C671077B-121E-44DE-9741-191E7D3ACFC0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7" name="Rectangle 1366">
          <a:extLst>
            <a:ext uri="{FF2B5EF4-FFF2-40B4-BE49-F238E27FC236}">
              <a16:creationId xmlns:a16="http://schemas.microsoft.com/office/drawing/2014/main" id="{5365C3A8-62C7-4DB8-8212-403D970DFE4B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8" name="Rectangle 1367">
          <a:extLst>
            <a:ext uri="{FF2B5EF4-FFF2-40B4-BE49-F238E27FC236}">
              <a16:creationId xmlns:a16="http://schemas.microsoft.com/office/drawing/2014/main" id="{F7C9B7DE-2693-433B-B661-9D03B3133853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9" name="Rectangle 1368">
          <a:extLst>
            <a:ext uri="{FF2B5EF4-FFF2-40B4-BE49-F238E27FC236}">
              <a16:creationId xmlns:a16="http://schemas.microsoft.com/office/drawing/2014/main" id="{1A549FE6-8DE8-4BF7-BDDF-41C56B6D949A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0" name="Rectangle 1369">
          <a:extLst>
            <a:ext uri="{FF2B5EF4-FFF2-40B4-BE49-F238E27FC236}">
              <a16:creationId xmlns:a16="http://schemas.microsoft.com/office/drawing/2014/main" id="{BE90CAB1-99EB-405B-BDBB-8DDDCE5690BD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1" name="Rectangle 1370">
          <a:extLst>
            <a:ext uri="{FF2B5EF4-FFF2-40B4-BE49-F238E27FC236}">
              <a16:creationId xmlns:a16="http://schemas.microsoft.com/office/drawing/2014/main" id="{1BB6E6ED-14D7-43D2-93A8-36BB381EFC80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2" name="Rectangle 1371">
          <a:extLst>
            <a:ext uri="{FF2B5EF4-FFF2-40B4-BE49-F238E27FC236}">
              <a16:creationId xmlns:a16="http://schemas.microsoft.com/office/drawing/2014/main" id="{58372835-362C-42CB-88EA-9B3AFFF46C64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3" name="Rectangle 1372">
          <a:extLst>
            <a:ext uri="{FF2B5EF4-FFF2-40B4-BE49-F238E27FC236}">
              <a16:creationId xmlns:a16="http://schemas.microsoft.com/office/drawing/2014/main" id="{ABDAE528-7856-4905-B313-6214308A1911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4" name="Rectangle 1373">
          <a:extLst>
            <a:ext uri="{FF2B5EF4-FFF2-40B4-BE49-F238E27FC236}">
              <a16:creationId xmlns:a16="http://schemas.microsoft.com/office/drawing/2014/main" id="{7C909B77-A26B-487A-B621-86F7A2FA5F28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5" name="Rectangle 1374">
          <a:extLst>
            <a:ext uri="{FF2B5EF4-FFF2-40B4-BE49-F238E27FC236}">
              <a16:creationId xmlns:a16="http://schemas.microsoft.com/office/drawing/2014/main" id="{E5AE0DB9-6E06-4788-9406-3CDD597F5C3E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6" name="Rectangle 1375">
          <a:extLst>
            <a:ext uri="{FF2B5EF4-FFF2-40B4-BE49-F238E27FC236}">
              <a16:creationId xmlns:a16="http://schemas.microsoft.com/office/drawing/2014/main" id="{852E704D-B346-4FA3-BF2B-0D9FF70D5E09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7" name="Rectangle 1376">
          <a:extLst>
            <a:ext uri="{FF2B5EF4-FFF2-40B4-BE49-F238E27FC236}">
              <a16:creationId xmlns:a16="http://schemas.microsoft.com/office/drawing/2014/main" id="{3379A4F9-DD28-4F2E-877E-B360A8409E89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8" name="Rectangle 1377">
          <a:extLst>
            <a:ext uri="{FF2B5EF4-FFF2-40B4-BE49-F238E27FC236}">
              <a16:creationId xmlns:a16="http://schemas.microsoft.com/office/drawing/2014/main" id="{9A0E077B-009B-4078-969E-9F8E7F80965C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9" name="Rectangle 1378">
          <a:extLst>
            <a:ext uri="{FF2B5EF4-FFF2-40B4-BE49-F238E27FC236}">
              <a16:creationId xmlns:a16="http://schemas.microsoft.com/office/drawing/2014/main" id="{7608ECAE-8186-4971-AAE6-D3771664DDDC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0" name="Rectangle 1379">
          <a:extLst>
            <a:ext uri="{FF2B5EF4-FFF2-40B4-BE49-F238E27FC236}">
              <a16:creationId xmlns:a16="http://schemas.microsoft.com/office/drawing/2014/main" id="{245E5D5C-23FE-4F8E-BB68-11FC44294A63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1" name="Rectangle 1380">
          <a:extLst>
            <a:ext uri="{FF2B5EF4-FFF2-40B4-BE49-F238E27FC236}">
              <a16:creationId xmlns:a16="http://schemas.microsoft.com/office/drawing/2014/main" id="{D10A90AF-AAB2-4AA5-A8E6-CB23FD65B564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2" name="Rectangle 1381">
          <a:extLst>
            <a:ext uri="{FF2B5EF4-FFF2-40B4-BE49-F238E27FC236}">
              <a16:creationId xmlns:a16="http://schemas.microsoft.com/office/drawing/2014/main" id="{9E10FA40-85DD-4793-88E2-077B05CE9A07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3" name="Rectangle 1382">
          <a:extLst>
            <a:ext uri="{FF2B5EF4-FFF2-40B4-BE49-F238E27FC236}">
              <a16:creationId xmlns:a16="http://schemas.microsoft.com/office/drawing/2014/main" id="{2627C0C1-FE71-4F4A-92B3-A6208D06929B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4" name="Rectangle 1383">
          <a:extLst>
            <a:ext uri="{FF2B5EF4-FFF2-40B4-BE49-F238E27FC236}">
              <a16:creationId xmlns:a16="http://schemas.microsoft.com/office/drawing/2014/main" id="{EACC4CCC-7DA5-4C41-A243-AAA0425FF122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5" name="Rectangle 1384">
          <a:extLst>
            <a:ext uri="{FF2B5EF4-FFF2-40B4-BE49-F238E27FC236}">
              <a16:creationId xmlns:a16="http://schemas.microsoft.com/office/drawing/2014/main" id="{4C1CCE6E-5297-4BE9-B605-FE803E5E2794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6" name="Rectangle 1385">
          <a:extLst>
            <a:ext uri="{FF2B5EF4-FFF2-40B4-BE49-F238E27FC236}">
              <a16:creationId xmlns:a16="http://schemas.microsoft.com/office/drawing/2014/main" id="{F7FD6482-21A2-4B76-BEF6-2A4C933C20BE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7" name="Rectangle 1386">
          <a:extLst>
            <a:ext uri="{FF2B5EF4-FFF2-40B4-BE49-F238E27FC236}">
              <a16:creationId xmlns:a16="http://schemas.microsoft.com/office/drawing/2014/main" id="{8F9458D4-80EC-413D-87F4-7AE92DED13A9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48</xdr:col>
      <xdr:colOff>0</xdr:colOff>
      <xdr:row>161</xdr:row>
      <xdr:rowOff>114300</xdr:rowOff>
    </xdr:from>
    <xdr:to>
      <xdr:col>63</xdr:col>
      <xdr:colOff>371475</xdr:colOff>
      <xdr:row>163</xdr:row>
      <xdr:rowOff>142875</xdr:rowOff>
    </xdr:to>
    <xdr:sp macro="" textlink="">
      <xdr:nvSpPr>
        <xdr:cNvPr id="1138" name="Rectangle 1387">
          <a:extLst>
            <a:ext uri="{FF2B5EF4-FFF2-40B4-BE49-F238E27FC236}">
              <a16:creationId xmlns:a16="http://schemas.microsoft.com/office/drawing/2014/main" id="{EA7248AF-BC11-43CC-83BD-3A1AF86CFFDF}"/>
            </a:ext>
          </a:extLst>
        </xdr:cNvPr>
        <xdr:cNvSpPr>
          <a:spLocks noChangeArrowheads="1"/>
        </xdr:cNvSpPr>
      </xdr:nvSpPr>
      <xdr:spPr bwMode="auto">
        <a:xfrm>
          <a:off x="187452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39" name="Rectangle 1388">
          <a:extLst>
            <a:ext uri="{FF2B5EF4-FFF2-40B4-BE49-F238E27FC236}">
              <a16:creationId xmlns:a16="http://schemas.microsoft.com/office/drawing/2014/main" id="{62CAE47E-CDFA-4704-AA98-DBD5FBE5277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0" name="Rectangle 1389">
          <a:extLst>
            <a:ext uri="{FF2B5EF4-FFF2-40B4-BE49-F238E27FC236}">
              <a16:creationId xmlns:a16="http://schemas.microsoft.com/office/drawing/2014/main" id="{895DC2A5-6EC1-4B09-A5FD-996D3AE47C06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1" name="Rectangle 1390">
          <a:extLst>
            <a:ext uri="{FF2B5EF4-FFF2-40B4-BE49-F238E27FC236}">
              <a16:creationId xmlns:a16="http://schemas.microsoft.com/office/drawing/2014/main" id="{CE9BC0BD-DE82-46C1-B6AE-033D4431115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2" name="Rectangle 1391">
          <a:extLst>
            <a:ext uri="{FF2B5EF4-FFF2-40B4-BE49-F238E27FC236}">
              <a16:creationId xmlns:a16="http://schemas.microsoft.com/office/drawing/2014/main" id="{E806B966-0816-49B6-B149-47D8234E36B5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3" name="Rectangle 1392">
          <a:extLst>
            <a:ext uri="{FF2B5EF4-FFF2-40B4-BE49-F238E27FC236}">
              <a16:creationId xmlns:a16="http://schemas.microsoft.com/office/drawing/2014/main" id="{77B4E7A0-B3CF-44B3-B3FE-AC095AAE0C42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4" name="Rectangle 1393">
          <a:extLst>
            <a:ext uri="{FF2B5EF4-FFF2-40B4-BE49-F238E27FC236}">
              <a16:creationId xmlns:a16="http://schemas.microsoft.com/office/drawing/2014/main" id="{50CE363F-B9F4-4875-9D3F-DAE65C35622C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5" name="Rectangle 1394">
          <a:extLst>
            <a:ext uri="{FF2B5EF4-FFF2-40B4-BE49-F238E27FC236}">
              <a16:creationId xmlns:a16="http://schemas.microsoft.com/office/drawing/2014/main" id="{2AFC8BBF-05AB-4895-B3D2-44694F1F0012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46" name="Rectangle 1395">
          <a:extLst>
            <a:ext uri="{FF2B5EF4-FFF2-40B4-BE49-F238E27FC236}">
              <a16:creationId xmlns:a16="http://schemas.microsoft.com/office/drawing/2014/main" id="{0478799C-8693-466A-8942-B8F4640CD7E0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7" name="Rectangle 1396">
          <a:extLst>
            <a:ext uri="{FF2B5EF4-FFF2-40B4-BE49-F238E27FC236}">
              <a16:creationId xmlns:a16="http://schemas.microsoft.com/office/drawing/2014/main" id="{09D717C3-930A-4C7B-BE0A-ECA084AAACA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48" name="Rectangle 1397">
          <a:extLst>
            <a:ext uri="{FF2B5EF4-FFF2-40B4-BE49-F238E27FC236}">
              <a16:creationId xmlns:a16="http://schemas.microsoft.com/office/drawing/2014/main" id="{E832D602-4D08-466F-9D61-315F204459CE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9" name="Rectangle 1398">
          <a:extLst>
            <a:ext uri="{FF2B5EF4-FFF2-40B4-BE49-F238E27FC236}">
              <a16:creationId xmlns:a16="http://schemas.microsoft.com/office/drawing/2014/main" id="{7AE0326A-7E36-473E-8934-DF08E378117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50" name="Rectangle 1399">
          <a:extLst>
            <a:ext uri="{FF2B5EF4-FFF2-40B4-BE49-F238E27FC236}">
              <a16:creationId xmlns:a16="http://schemas.microsoft.com/office/drawing/2014/main" id="{EB1C9CEB-2396-49C6-A035-69B7E5E24DD2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1" name="Rectangle 1400">
          <a:extLst>
            <a:ext uri="{FF2B5EF4-FFF2-40B4-BE49-F238E27FC236}">
              <a16:creationId xmlns:a16="http://schemas.microsoft.com/office/drawing/2014/main" id="{63AD7480-5B40-41AE-8A53-0891A418CF5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2" name="Rectangle 1401">
          <a:extLst>
            <a:ext uri="{FF2B5EF4-FFF2-40B4-BE49-F238E27FC236}">
              <a16:creationId xmlns:a16="http://schemas.microsoft.com/office/drawing/2014/main" id="{048C31DF-26E8-4F71-A7B4-1B67E727E8F8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3" name="Rectangle 1402">
          <a:extLst>
            <a:ext uri="{FF2B5EF4-FFF2-40B4-BE49-F238E27FC236}">
              <a16:creationId xmlns:a16="http://schemas.microsoft.com/office/drawing/2014/main" id="{4B6691A2-D0DF-49DE-8C6A-3CA64CDA24A4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4" name="Rectangle 1403">
          <a:extLst>
            <a:ext uri="{FF2B5EF4-FFF2-40B4-BE49-F238E27FC236}">
              <a16:creationId xmlns:a16="http://schemas.microsoft.com/office/drawing/2014/main" id="{D959B16D-2337-45B3-A956-235E2E67D7F3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5" name="Rectangle 1404">
          <a:extLst>
            <a:ext uri="{FF2B5EF4-FFF2-40B4-BE49-F238E27FC236}">
              <a16:creationId xmlns:a16="http://schemas.microsoft.com/office/drawing/2014/main" id="{326D2EAA-BD35-4320-A2E1-9C16D7AC4BF4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6" name="Rectangle 1405">
          <a:extLst>
            <a:ext uri="{FF2B5EF4-FFF2-40B4-BE49-F238E27FC236}">
              <a16:creationId xmlns:a16="http://schemas.microsoft.com/office/drawing/2014/main" id="{80581B0D-A173-449F-9849-BF3F727854D9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7" name="Rectangle 1406">
          <a:extLst>
            <a:ext uri="{FF2B5EF4-FFF2-40B4-BE49-F238E27FC236}">
              <a16:creationId xmlns:a16="http://schemas.microsoft.com/office/drawing/2014/main" id="{AA7FD9F1-EAB4-45EE-9350-208BAA384B6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58" name="Rectangle 1407">
          <a:extLst>
            <a:ext uri="{FF2B5EF4-FFF2-40B4-BE49-F238E27FC236}">
              <a16:creationId xmlns:a16="http://schemas.microsoft.com/office/drawing/2014/main" id="{AFFCE840-4137-4399-A311-9B82106C4834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59" name="Rectangle 1408">
          <a:extLst>
            <a:ext uri="{FF2B5EF4-FFF2-40B4-BE49-F238E27FC236}">
              <a16:creationId xmlns:a16="http://schemas.microsoft.com/office/drawing/2014/main" id="{375E6C37-CFED-403A-8C80-57D977E74095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60" name="Rectangle 1409">
          <a:extLst>
            <a:ext uri="{FF2B5EF4-FFF2-40B4-BE49-F238E27FC236}">
              <a16:creationId xmlns:a16="http://schemas.microsoft.com/office/drawing/2014/main" id="{4D383B25-FCA5-43AD-81DF-0F51A8860533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161" name="Rectangle 1410">
          <a:extLst>
            <a:ext uri="{FF2B5EF4-FFF2-40B4-BE49-F238E27FC236}">
              <a16:creationId xmlns:a16="http://schemas.microsoft.com/office/drawing/2014/main" id="{4B945CE2-7671-4DB1-B8A5-6E5C53025370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2" name="Rectangle 1411">
          <a:extLst>
            <a:ext uri="{FF2B5EF4-FFF2-40B4-BE49-F238E27FC236}">
              <a16:creationId xmlns:a16="http://schemas.microsoft.com/office/drawing/2014/main" id="{E4D9BE6E-AA8F-4B33-A253-8AB2685CABB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3" name="Rectangle 1412">
          <a:extLst>
            <a:ext uri="{FF2B5EF4-FFF2-40B4-BE49-F238E27FC236}">
              <a16:creationId xmlns:a16="http://schemas.microsoft.com/office/drawing/2014/main" id="{11EF6774-E4AF-4E6E-BFF9-3F01A2A40A91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4" name="Rectangle 1413">
          <a:extLst>
            <a:ext uri="{FF2B5EF4-FFF2-40B4-BE49-F238E27FC236}">
              <a16:creationId xmlns:a16="http://schemas.microsoft.com/office/drawing/2014/main" id="{8018428A-ED4B-4ADB-B7A3-5385B8FE61E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5" name="Rectangle 1414">
          <a:extLst>
            <a:ext uri="{FF2B5EF4-FFF2-40B4-BE49-F238E27FC236}">
              <a16:creationId xmlns:a16="http://schemas.microsoft.com/office/drawing/2014/main" id="{8A06C21C-B884-43BF-B153-E44F652E03E3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6" name="Rectangle 1415">
          <a:extLst>
            <a:ext uri="{FF2B5EF4-FFF2-40B4-BE49-F238E27FC236}">
              <a16:creationId xmlns:a16="http://schemas.microsoft.com/office/drawing/2014/main" id="{0AAE2B36-BD29-4F49-9269-25A89A8580F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7" name="Rectangle 1416">
          <a:extLst>
            <a:ext uri="{FF2B5EF4-FFF2-40B4-BE49-F238E27FC236}">
              <a16:creationId xmlns:a16="http://schemas.microsoft.com/office/drawing/2014/main" id="{FD4C29DB-60BB-4BF4-9557-15ABD8A55BA9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8" name="Rectangle 1417">
          <a:extLst>
            <a:ext uri="{FF2B5EF4-FFF2-40B4-BE49-F238E27FC236}">
              <a16:creationId xmlns:a16="http://schemas.microsoft.com/office/drawing/2014/main" id="{DDC5F729-36CE-4F4C-9E80-A910445C1640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69" name="Rectangle 1418">
          <a:extLst>
            <a:ext uri="{FF2B5EF4-FFF2-40B4-BE49-F238E27FC236}">
              <a16:creationId xmlns:a16="http://schemas.microsoft.com/office/drawing/2014/main" id="{E19B2AD9-E7FB-4859-BE11-5CB6948401AF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0" name="Rectangle 1419">
          <a:extLst>
            <a:ext uri="{FF2B5EF4-FFF2-40B4-BE49-F238E27FC236}">
              <a16:creationId xmlns:a16="http://schemas.microsoft.com/office/drawing/2014/main" id="{E9835893-C2F2-4BCD-879D-4F544438950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71" name="Rectangle 1420">
          <a:extLst>
            <a:ext uri="{FF2B5EF4-FFF2-40B4-BE49-F238E27FC236}">
              <a16:creationId xmlns:a16="http://schemas.microsoft.com/office/drawing/2014/main" id="{839C59FC-A008-402C-9950-6B93D183D9D4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2" name="Rectangle 1421">
          <a:extLst>
            <a:ext uri="{FF2B5EF4-FFF2-40B4-BE49-F238E27FC236}">
              <a16:creationId xmlns:a16="http://schemas.microsoft.com/office/drawing/2014/main" id="{C2789316-C9A1-41D8-8741-AAE7F2EA756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73" name="Rectangle 1422">
          <a:extLst>
            <a:ext uri="{FF2B5EF4-FFF2-40B4-BE49-F238E27FC236}">
              <a16:creationId xmlns:a16="http://schemas.microsoft.com/office/drawing/2014/main" id="{1174D9E4-ACB3-4B65-AFC0-FDF41CE1DA29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4" name="Rectangle 1423">
          <a:extLst>
            <a:ext uri="{FF2B5EF4-FFF2-40B4-BE49-F238E27FC236}">
              <a16:creationId xmlns:a16="http://schemas.microsoft.com/office/drawing/2014/main" id="{C09CF2AF-1B6D-4A22-8272-28EEA53E7867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5" name="Rectangle 1424">
          <a:extLst>
            <a:ext uri="{FF2B5EF4-FFF2-40B4-BE49-F238E27FC236}">
              <a16:creationId xmlns:a16="http://schemas.microsoft.com/office/drawing/2014/main" id="{81BDD335-2D17-414F-A2A7-853002B0653E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6" name="Rectangle 1425">
          <a:extLst>
            <a:ext uri="{FF2B5EF4-FFF2-40B4-BE49-F238E27FC236}">
              <a16:creationId xmlns:a16="http://schemas.microsoft.com/office/drawing/2014/main" id="{2CF3D0C5-C54E-41EC-A8E8-43B47817FB9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7" name="Rectangle 1426">
          <a:extLst>
            <a:ext uri="{FF2B5EF4-FFF2-40B4-BE49-F238E27FC236}">
              <a16:creationId xmlns:a16="http://schemas.microsoft.com/office/drawing/2014/main" id="{DB7F669F-E202-4BE6-BB01-2D29D023133B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8" name="Rectangle 1427">
          <a:extLst>
            <a:ext uri="{FF2B5EF4-FFF2-40B4-BE49-F238E27FC236}">
              <a16:creationId xmlns:a16="http://schemas.microsoft.com/office/drawing/2014/main" id="{4201D5B4-132F-4521-AC5A-A9209F13CB7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9" name="Rectangle 1428">
          <a:extLst>
            <a:ext uri="{FF2B5EF4-FFF2-40B4-BE49-F238E27FC236}">
              <a16:creationId xmlns:a16="http://schemas.microsoft.com/office/drawing/2014/main" id="{7C354AFD-27E1-4191-B49D-B5C2DE4F4BBF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0" name="Rectangle 1429">
          <a:extLst>
            <a:ext uri="{FF2B5EF4-FFF2-40B4-BE49-F238E27FC236}">
              <a16:creationId xmlns:a16="http://schemas.microsoft.com/office/drawing/2014/main" id="{D54C8F4D-2EA4-408D-BDA4-246542FF043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1" name="Rectangle 1430">
          <a:extLst>
            <a:ext uri="{FF2B5EF4-FFF2-40B4-BE49-F238E27FC236}">
              <a16:creationId xmlns:a16="http://schemas.microsoft.com/office/drawing/2014/main" id="{FFE85311-67D4-40F4-A5DB-EEFCAB0543A4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2" name="Rectangle 1431">
          <a:extLst>
            <a:ext uri="{FF2B5EF4-FFF2-40B4-BE49-F238E27FC236}">
              <a16:creationId xmlns:a16="http://schemas.microsoft.com/office/drawing/2014/main" id="{1CE54A6C-05C9-4192-9671-3DF8CF927D3C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3" name="Rectangle 1432">
          <a:extLst>
            <a:ext uri="{FF2B5EF4-FFF2-40B4-BE49-F238E27FC236}">
              <a16:creationId xmlns:a16="http://schemas.microsoft.com/office/drawing/2014/main" id="{88CB8C45-C6A6-4DE2-82D2-A275C3F9F7C9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184" name="Rectangle 1433">
          <a:extLst>
            <a:ext uri="{FF2B5EF4-FFF2-40B4-BE49-F238E27FC236}">
              <a16:creationId xmlns:a16="http://schemas.microsoft.com/office/drawing/2014/main" id="{23BDE952-6C51-4DEF-B0BA-ED7C1B5D1656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5" name="Rectangle 1434">
          <a:extLst>
            <a:ext uri="{FF2B5EF4-FFF2-40B4-BE49-F238E27FC236}">
              <a16:creationId xmlns:a16="http://schemas.microsoft.com/office/drawing/2014/main" id="{152F7130-7644-4E85-99D3-7D8977317D7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86" name="Rectangle 1435">
          <a:extLst>
            <a:ext uri="{FF2B5EF4-FFF2-40B4-BE49-F238E27FC236}">
              <a16:creationId xmlns:a16="http://schemas.microsoft.com/office/drawing/2014/main" id="{035BE99E-B97E-4AE7-83FD-C617D00318C8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7" name="Rectangle 1436">
          <a:extLst>
            <a:ext uri="{FF2B5EF4-FFF2-40B4-BE49-F238E27FC236}">
              <a16:creationId xmlns:a16="http://schemas.microsoft.com/office/drawing/2014/main" id="{1E6EFCF0-053A-44D2-B481-B435493D208D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88" name="Rectangle 1437">
          <a:extLst>
            <a:ext uri="{FF2B5EF4-FFF2-40B4-BE49-F238E27FC236}">
              <a16:creationId xmlns:a16="http://schemas.microsoft.com/office/drawing/2014/main" id="{54716FA0-B216-4B9B-A37A-ABCCE621C796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9" name="Rectangle 1438">
          <a:extLst>
            <a:ext uri="{FF2B5EF4-FFF2-40B4-BE49-F238E27FC236}">
              <a16:creationId xmlns:a16="http://schemas.microsoft.com/office/drawing/2014/main" id="{DA7AAC42-CF37-4283-BB73-77E72BF96E4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90" name="Rectangle 1439">
          <a:extLst>
            <a:ext uri="{FF2B5EF4-FFF2-40B4-BE49-F238E27FC236}">
              <a16:creationId xmlns:a16="http://schemas.microsoft.com/office/drawing/2014/main" id="{89EB89A5-286A-4140-8244-57463FEB17B7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1" name="Rectangle 1440">
          <a:extLst>
            <a:ext uri="{FF2B5EF4-FFF2-40B4-BE49-F238E27FC236}">
              <a16:creationId xmlns:a16="http://schemas.microsoft.com/office/drawing/2014/main" id="{801F2EF4-706B-46DC-A7E8-B234FEC30DF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2" name="Rectangle 1441">
          <a:extLst>
            <a:ext uri="{FF2B5EF4-FFF2-40B4-BE49-F238E27FC236}">
              <a16:creationId xmlns:a16="http://schemas.microsoft.com/office/drawing/2014/main" id="{6768202D-E743-41FE-B767-BDCA4713E5C0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3" name="Rectangle 1442">
          <a:extLst>
            <a:ext uri="{FF2B5EF4-FFF2-40B4-BE49-F238E27FC236}">
              <a16:creationId xmlns:a16="http://schemas.microsoft.com/office/drawing/2014/main" id="{F0B48056-AABD-4701-B2FA-77461387509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4" name="Rectangle 1443">
          <a:extLst>
            <a:ext uri="{FF2B5EF4-FFF2-40B4-BE49-F238E27FC236}">
              <a16:creationId xmlns:a16="http://schemas.microsoft.com/office/drawing/2014/main" id="{A219C53D-E14A-49DB-9A6C-73BDF9A940AE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5" name="Rectangle 1444">
          <a:extLst>
            <a:ext uri="{FF2B5EF4-FFF2-40B4-BE49-F238E27FC236}">
              <a16:creationId xmlns:a16="http://schemas.microsoft.com/office/drawing/2014/main" id="{D8112848-0152-4A8A-ADA6-64FBDB49406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6" name="Rectangle 1445">
          <a:extLst>
            <a:ext uri="{FF2B5EF4-FFF2-40B4-BE49-F238E27FC236}">
              <a16:creationId xmlns:a16="http://schemas.microsoft.com/office/drawing/2014/main" id="{E0D7956B-1A70-4224-A0BE-4169955F5B80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7" name="Rectangle 1446">
          <a:extLst>
            <a:ext uri="{FF2B5EF4-FFF2-40B4-BE49-F238E27FC236}">
              <a16:creationId xmlns:a16="http://schemas.microsoft.com/office/drawing/2014/main" id="{18193F70-5EE8-4D65-B4AF-2A9DA3FCFC9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98" name="Rectangle 1447">
          <a:extLst>
            <a:ext uri="{FF2B5EF4-FFF2-40B4-BE49-F238E27FC236}">
              <a16:creationId xmlns:a16="http://schemas.microsoft.com/office/drawing/2014/main" id="{83AEBDF6-9D1B-46C2-B545-C59461BA3FB2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9" name="Rectangle 1448">
          <a:extLst>
            <a:ext uri="{FF2B5EF4-FFF2-40B4-BE49-F238E27FC236}">
              <a16:creationId xmlns:a16="http://schemas.microsoft.com/office/drawing/2014/main" id="{69EC883A-94CE-4D4C-ADBB-D538E614601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00" name="Rectangle 1449">
          <a:extLst>
            <a:ext uri="{FF2B5EF4-FFF2-40B4-BE49-F238E27FC236}">
              <a16:creationId xmlns:a16="http://schemas.microsoft.com/office/drawing/2014/main" id="{30623D5F-A86F-4CCC-AC99-567D4B23A5DC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1" name="Rectangle 1450">
          <a:extLst>
            <a:ext uri="{FF2B5EF4-FFF2-40B4-BE49-F238E27FC236}">
              <a16:creationId xmlns:a16="http://schemas.microsoft.com/office/drawing/2014/main" id="{1EA4E16A-A08F-4B0A-98B3-4DDCE18B6784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02" name="Rectangle 1451">
          <a:extLst>
            <a:ext uri="{FF2B5EF4-FFF2-40B4-BE49-F238E27FC236}">
              <a16:creationId xmlns:a16="http://schemas.microsoft.com/office/drawing/2014/main" id="{11313804-21BB-4A5B-BE9B-8C39D8A1FF1E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3" name="Rectangle 1452">
          <a:extLst>
            <a:ext uri="{FF2B5EF4-FFF2-40B4-BE49-F238E27FC236}">
              <a16:creationId xmlns:a16="http://schemas.microsoft.com/office/drawing/2014/main" id="{FC6FBC60-C5D8-4544-AADB-E8F3324C0831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4" name="Rectangle 1453">
          <a:extLst>
            <a:ext uri="{FF2B5EF4-FFF2-40B4-BE49-F238E27FC236}">
              <a16:creationId xmlns:a16="http://schemas.microsoft.com/office/drawing/2014/main" id="{D274083C-64D2-4258-A1EB-1DD5DB1A7C2A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5" name="Rectangle 1454">
          <a:extLst>
            <a:ext uri="{FF2B5EF4-FFF2-40B4-BE49-F238E27FC236}">
              <a16:creationId xmlns:a16="http://schemas.microsoft.com/office/drawing/2014/main" id="{A6C32AA3-3231-4D2F-9A48-F666A95438C6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6" name="Rectangle 1455">
          <a:extLst>
            <a:ext uri="{FF2B5EF4-FFF2-40B4-BE49-F238E27FC236}">
              <a16:creationId xmlns:a16="http://schemas.microsoft.com/office/drawing/2014/main" id="{655E4D31-7B24-43C9-AC96-3A4C2DBCB43E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207" name="Rectangle 1456">
          <a:extLst>
            <a:ext uri="{FF2B5EF4-FFF2-40B4-BE49-F238E27FC236}">
              <a16:creationId xmlns:a16="http://schemas.microsoft.com/office/drawing/2014/main" id="{7A13B4A5-5F0A-41A5-B8B6-27CFAF78FF23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8" name="Rectangle 1457">
          <a:extLst>
            <a:ext uri="{FF2B5EF4-FFF2-40B4-BE49-F238E27FC236}">
              <a16:creationId xmlns:a16="http://schemas.microsoft.com/office/drawing/2014/main" id="{E418E7DA-5D98-4948-9FF9-3B54D59C06A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09" name="Rectangle 1458">
          <a:extLst>
            <a:ext uri="{FF2B5EF4-FFF2-40B4-BE49-F238E27FC236}">
              <a16:creationId xmlns:a16="http://schemas.microsoft.com/office/drawing/2014/main" id="{07BB0D9A-ABE2-42AC-A4B8-392DC054BDCA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0" name="Rectangle 1459">
          <a:extLst>
            <a:ext uri="{FF2B5EF4-FFF2-40B4-BE49-F238E27FC236}">
              <a16:creationId xmlns:a16="http://schemas.microsoft.com/office/drawing/2014/main" id="{CEBB6545-9A71-4765-81A3-868B8C9C306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11" name="Rectangle 1460">
          <a:extLst>
            <a:ext uri="{FF2B5EF4-FFF2-40B4-BE49-F238E27FC236}">
              <a16:creationId xmlns:a16="http://schemas.microsoft.com/office/drawing/2014/main" id="{CF7B9B67-ED32-446E-AE20-6C88EC5DF3A5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2" name="Rectangle 1461">
          <a:extLst>
            <a:ext uri="{FF2B5EF4-FFF2-40B4-BE49-F238E27FC236}">
              <a16:creationId xmlns:a16="http://schemas.microsoft.com/office/drawing/2014/main" id="{29CCD4B0-C1E5-4F45-BCD4-DF615F5ADB1E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13" name="Rectangle 1462">
          <a:extLst>
            <a:ext uri="{FF2B5EF4-FFF2-40B4-BE49-F238E27FC236}">
              <a16:creationId xmlns:a16="http://schemas.microsoft.com/office/drawing/2014/main" id="{6F9AF14F-FAC4-498F-852D-970CC0B02DC6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4" name="Rectangle 1463">
          <a:extLst>
            <a:ext uri="{FF2B5EF4-FFF2-40B4-BE49-F238E27FC236}">
              <a16:creationId xmlns:a16="http://schemas.microsoft.com/office/drawing/2014/main" id="{F4690318-5C04-46DD-A4E5-AB96F48D35E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5" name="Rectangle 1464">
          <a:extLst>
            <a:ext uri="{FF2B5EF4-FFF2-40B4-BE49-F238E27FC236}">
              <a16:creationId xmlns:a16="http://schemas.microsoft.com/office/drawing/2014/main" id="{312CFDB8-6205-4A78-BDAE-8834BCE64947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6" name="Rectangle 1465">
          <a:extLst>
            <a:ext uri="{FF2B5EF4-FFF2-40B4-BE49-F238E27FC236}">
              <a16:creationId xmlns:a16="http://schemas.microsoft.com/office/drawing/2014/main" id="{93D2D509-902C-41F4-9C1F-DB3FFFE9B17D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7" name="Rectangle 1466">
          <a:extLst>
            <a:ext uri="{FF2B5EF4-FFF2-40B4-BE49-F238E27FC236}">
              <a16:creationId xmlns:a16="http://schemas.microsoft.com/office/drawing/2014/main" id="{F5752845-B2B6-4009-8D52-798C79F6D378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8" name="Rectangle 1467">
          <a:extLst>
            <a:ext uri="{FF2B5EF4-FFF2-40B4-BE49-F238E27FC236}">
              <a16:creationId xmlns:a16="http://schemas.microsoft.com/office/drawing/2014/main" id="{20E8D4DC-F98A-4A26-B044-0C9BB8C848D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9" name="Rectangle 1468">
          <a:extLst>
            <a:ext uri="{FF2B5EF4-FFF2-40B4-BE49-F238E27FC236}">
              <a16:creationId xmlns:a16="http://schemas.microsoft.com/office/drawing/2014/main" id="{E4FEA670-EE35-4B50-A7A1-AF469D3D2E51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0" name="Rectangle 1469">
          <a:extLst>
            <a:ext uri="{FF2B5EF4-FFF2-40B4-BE49-F238E27FC236}">
              <a16:creationId xmlns:a16="http://schemas.microsoft.com/office/drawing/2014/main" id="{7BAD2AA3-7466-456A-9F24-A58CB2E4F95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1" name="Rectangle 1470">
          <a:extLst>
            <a:ext uri="{FF2B5EF4-FFF2-40B4-BE49-F238E27FC236}">
              <a16:creationId xmlns:a16="http://schemas.microsoft.com/office/drawing/2014/main" id="{7A5662EA-3F13-4B71-86AB-9ACB7A3F2D14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2" name="Rectangle 1471">
          <a:extLst>
            <a:ext uri="{FF2B5EF4-FFF2-40B4-BE49-F238E27FC236}">
              <a16:creationId xmlns:a16="http://schemas.microsoft.com/office/drawing/2014/main" id="{31681931-D761-4FD6-9608-0803CD8B4EA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3" name="Rectangle 1472">
          <a:extLst>
            <a:ext uri="{FF2B5EF4-FFF2-40B4-BE49-F238E27FC236}">
              <a16:creationId xmlns:a16="http://schemas.microsoft.com/office/drawing/2014/main" id="{2E1CC37E-BD9B-447F-96E1-40CB1B543FD3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4" name="Rectangle 1473">
          <a:extLst>
            <a:ext uri="{FF2B5EF4-FFF2-40B4-BE49-F238E27FC236}">
              <a16:creationId xmlns:a16="http://schemas.microsoft.com/office/drawing/2014/main" id="{FCD216BD-C59E-4FD1-B99E-277BEDFCC8C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5" name="Rectangle 1474">
          <a:extLst>
            <a:ext uri="{FF2B5EF4-FFF2-40B4-BE49-F238E27FC236}">
              <a16:creationId xmlns:a16="http://schemas.microsoft.com/office/drawing/2014/main" id="{53B6F50A-A89B-4AD7-A13E-F27D51778B23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6" name="Rectangle 1475">
          <a:extLst>
            <a:ext uri="{FF2B5EF4-FFF2-40B4-BE49-F238E27FC236}">
              <a16:creationId xmlns:a16="http://schemas.microsoft.com/office/drawing/2014/main" id="{06588283-3CB7-48D7-9DD1-97CE7870B447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7" name="Rectangle 1476">
          <a:extLst>
            <a:ext uri="{FF2B5EF4-FFF2-40B4-BE49-F238E27FC236}">
              <a16:creationId xmlns:a16="http://schemas.microsoft.com/office/drawing/2014/main" id="{EFD7BD70-8179-49FD-A36E-AA39EED80A77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8" name="Rectangle 1477">
          <a:extLst>
            <a:ext uri="{FF2B5EF4-FFF2-40B4-BE49-F238E27FC236}">
              <a16:creationId xmlns:a16="http://schemas.microsoft.com/office/drawing/2014/main" id="{B97868C6-5316-4D91-90C9-2C54706AA19A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9" name="Rectangle 1478">
          <a:extLst>
            <a:ext uri="{FF2B5EF4-FFF2-40B4-BE49-F238E27FC236}">
              <a16:creationId xmlns:a16="http://schemas.microsoft.com/office/drawing/2014/main" id="{CF86B873-DB5F-41C5-92F7-F4CA5BCA0C03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0" name="Rectangle 1479">
          <a:extLst>
            <a:ext uri="{FF2B5EF4-FFF2-40B4-BE49-F238E27FC236}">
              <a16:creationId xmlns:a16="http://schemas.microsoft.com/office/drawing/2014/main" id="{6F40F6DC-3299-4626-8D64-7F036FC6289B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1" name="Rectangle 1480">
          <a:extLst>
            <a:ext uri="{FF2B5EF4-FFF2-40B4-BE49-F238E27FC236}">
              <a16:creationId xmlns:a16="http://schemas.microsoft.com/office/drawing/2014/main" id="{F3B601BA-F39E-404B-8C8D-EF704E3816EF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2" name="Rectangle 1481">
          <a:extLst>
            <a:ext uri="{FF2B5EF4-FFF2-40B4-BE49-F238E27FC236}">
              <a16:creationId xmlns:a16="http://schemas.microsoft.com/office/drawing/2014/main" id="{1828C106-4AA3-4949-86F0-0C50196702CF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3" name="Rectangle 1482">
          <a:extLst>
            <a:ext uri="{FF2B5EF4-FFF2-40B4-BE49-F238E27FC236}">
              <a16:creationId xmlns:a16="http://schemas.microsoft.com/office/drawing/2014/main" id="{30827CBF-4232-4B9A-86FB-7119BFE0F562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4" name="Rectangle 1483">
          <a:extLst>
            <a:ext uri="{FF2B5EF4-FFF2-40B4-BE49-F238E27FC236}">
              <a16:creationId xmlns:a16="http://schemas.microsoft.com/office/drawing/2014/main" id="{9C1D4C04-9AA9-4CAF-A125-5D222AAD149F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5" name="Rectangle 1484">
          <a:extLst>
            <a:ext uri="{FF2B5EF4-FFF2-40B4-BE49-F238E27FC236}">
              <a16:creationId xmlns:a16="http://schemas.microsoft.com/office/drawing/2014/main" id="{B17C5E78-D36E-40CA-B42C-27D55529A9A6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6" name="Rectangle 1485">
          <a:extLst>
            <a:ext uri="{FF2B5EF4-FFF2-40B4-BE49-F238E27FC236}">
              <a16:creationId xmlns:a16="http://schemas.microsoft.com/office/drawing/2014/main" id="{EF5B2803-293D-4B44-ACB0-8565DA03AB2F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7" name="Rectangle 1486">
          <a:extLst>
            <a:ext uri="{FF2B5EF4-FFF2-40B4-BE49-F238E27FC236}">
              <a16:creationId xmlns:a16="http://schemas.microsoft.com/office/drawing/2014/main" id="{B0696591-00D9-4921-8CF4-A22C1E1AEAC7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8" name="Rectangle 1487">
          <a:extLst>
            <a:ext uri="{FF2B5EF4-FFF2-40B4-BE49-F238E27FC236}">
              <a16:creationId xmlns:a16="http://schemas.microsoft.com/office/drawing/2014/main" id="{EFD36EE2-7EF3-405E-8672-C9DB986D5D9A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9" name="Rectangle 1488">
          <a:extLst>
            <a:ext uri="{FF2B5EF4-FFF2-40B4-BE49-F238E27FC236}">
              <a16:creationId xmlns:a16="http://schemas.microsoft.com/office/drawing/2014/main" id="{3179E01D-2E27-48C7-A531-9A9F619EF4CE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0" name="Rectangle 1489">
          <a:extLst>
            <a:ext uri="{FF2B5EF4-FFF2-40B4-BE49-F238E27FC236}">
              <a16:creationId xmlns:a16="http://schemas.microsoft.com/office/drawing/2014/main" id="{7AAAA61D-A741-4833-806B-4A3A84BAD893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1" name="Rectangle 1490">
          <a:extLst>
            <a:ext uri="{FF2B5EF4-FFF2-40B4-BE49-F238E27FC236}">
              <a16:creationId xmlns:a16="http://schemas.microsoft.com/office/drawing/2014/main" id="{47CBD0BB-19D0-4381-A86B-7678EAE1FAF7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2" name="Rectangle 1491">
          <a:extLst>
            <a:ext uri="{FF2B5EF4-FFF2-40B4-BE49-F238E27FC236}">
              <a16:creationId xmlns:a16="http://schemas.microsoft.com/office/drawing/2014/main" id="{9ECE503C-B21A-42E0-B1ED-81405053E03C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3" name="Rectangle 1492">
          <a:extLst>
            <a:ext uri="{FF2B5EF4-FFF2-40B4-BE49-F238E27FC236}">
              <a16:creationId xmlns:a16="http://schemas.microsoft.com/office/drawing/2014/main" id="{C5A482AD-521A-4595-B356-1A25E28FFC12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4" name="Rectangle 1493">
          <a:extLst>
            <a:ext uri="{FF2B5EF4-FFF2-40B4-BE49-F238E27FC236}">
              <a16:creationId xmlns:a16="http://schemas.microsoft.com/office/drawing/2014/main" id="{AEF448F3-5503-4311-8175-8AA7A9CDBE69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5" name="Rectangle 1494">
          <a:extLst>
            <a:ext uri="{FF2B5EF4-FFF2-40B4-BE49-F238E27FC236}">
              <a16:creationId xmlns:a16="http://schemas.microsoft.com/office/drawing/2014/main" id="{C516F1D4-5F47-4C12-BFBB-1569AD726A37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6" name="Rectangle 1495">
          <a:extLst>
            <a:ext uri="{FF2B5EF4-FFF2-40B4-BE49-F238E27FC236}">
              <a16:creationId xmlns:a16="http://schemas.microsoft.com/office/drawing/2014/main" id="{3606EB5F-D917-4E69-AF10-3826E7C2620E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7" name="Rectangle 1496">
          <a:extLst>
            <a:ext uri="{FF2B5EF4-FFF2-40B4-BE49-F238E27FC236}">
              <a16:creationId xmlns:a16="http://schemas.microsoft.com/office/drawing/2014/main" id="{AD29DC3C-C917-441D-A9EA-0B7B92C8E8DF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8" name="Rectangle 1497">
          <a:extLst>
            <a:ext uri="{FF2B5EF4-FFF2-40B4-BE49-F238E27FC236}">
              <a16:creationId xmlns:a16="http://schemas.microsoft.com/office/drawing/2014/main" id="{E9B27F9B-DD2E-4B44-B72A-296F1321A08D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9" name="Rectangle 1498">
          <a:extLst>
            <a:ext uri="{FF2B5EF4-FFF2-40B4-BE49-F238E27FC236}">
              <a16:creationId xmlns:a16="http://schemas.microsoft.com/office/drawing/2014/main" id="{872CA4DD-1C23-4FEF-BF66-C7A8433A0967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0" name="Rectangle 1499">
          <a:extLst>
            <a:ext uri="{FF2B5EF4-FFF2-40B4-BE49-F238E27FC236}">
              <a16:creationId xmlns:a16="http://schemas.microsoft.com/office/drawing/2014/main" id="{CA2F7E13-D966-4357-8BA9-430B267629FB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1" name="Rectangle 1500">
          <a:extLst>
            <a:ext uri="{FF2B5EF4-FFF2-40B4-BE49-F238E27FC236}">
              <a16:creationId xmlns:a16="http://schemas.microsoft.com/office/drawing/2014/main" id="{167E6481-AB75-491A-B733-B45CB912FBD3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2" name="Rectangle 1501">
          <a:extLst>
            <a:ext uri="{FF2B5EF4-FFF2-40B4-BE49-F238E27FC236}">
              <a16:creationId xmlns:a16="http://schemas.microsoft.com/office/drawing/2014/main" id="{887AB9F1-39BD-4A31-A739-C12C9A0837B4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3" name="Rectangle 1502">
          <a:extLst>
            <a:ext uri="{FF2B5EF4-FFF2-40B4-BE49-F238E27FC236}">
              <a16:creationId xmlns:a16="http://schemas.microsoft.com/office/drawing/2014/main" id="{47ACA4B5-6C20-44C2-AAD9-05F155E8BF75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4" name="Rectangle 1503">
          <a:extLst>
            <a:ext uri="{FF2B5EF4-FFF2-40B4-BE49-F238E27FC236}">
              <a16:creationId xmlns:a16="http://schemas.microsoft.com/office/drawing/2014/main" id="{AF21EF53-6317-4686-BC08-62DB210D9F42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5" name="Rectangle 1504">
          <a:extLst>
            <a:ext uri="{FF2B5EF4-FFF2-40B4-BE49-F238E27FC236}">
              <a16:creationId xmlns:a16="http://schemas.microsoft.com/office/drawing/2014/main" id="{BDD3AF0D-86E3-4821-84AE-F80A623B69B2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6" name="Rectangle 1505">
          <a:extLst>
            <a:ext uri="{FF2B5EF4-FFF2-40B4-BE49-F238E27FC236}">
              <a16:creationId xmlns:a16="http://schemas.microsoft.com/office/drawing/2014/main" id="{B1F56219-366F-4280-A0EB-7BC686232097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7" name="Rectangle 1506">
          <a:extLst>
            <a:ext uri="{FF2B5EF4-FFF2-40B4-BE49-F238E27FC236}">
              <a16:creationId xmlns:a16="http://schemas.microsoft.com/office/drawing/2014/main" id="{BE37E99C-2252-498F-9E93-4DC360FA9093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8" name="Rectangle 1507">
          <a:extLst>
            <a:ext uri="{FF2B5EF4-FFF2-40B4-BE49-F238E27FC236}">
              <a16:creationId xmlns:a16="http://schemas.microsoft.com/office/drawing/2014/main" id="{7676333A-51CC-4A5E-9B4C-F5980C233A8D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9" name="Rectangle 1508">
          <a:extLst>
            <a:ext uri="{FF2B5EF4-FFF2-40B4-BE49-F238E27FC236}">
              <a16:creationId xmlns:a16="http://schemas.microsoft.com/office/drawing/2014/main" id="{581C785C-0EF5-484B-B171-76383B8B1C0B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0" name="Rectangle 1509">
          <a:extLst>
            <a:ext uri="{FF2B5EF4-FFF2-40B4-BE49-F238E27FC236}">
              <a16:creationId xmlns:a16="http://schemas.microsoft.com/office/drawing/2014/main" id="{98698991-AAA5-4502-89AB-0247ADAE64A1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1" name="Rectangle 1510">
          <a:extLst>
            <a:ext uri="{FF2B5EF4-FFF2-40B4-BE49-F238E27FC236}">
              <a16:creationId xmlns:a16="http://schemas.microsoft.com/office/drawing/2014/main" id="{013A83EA-453C-47EE-8CC3-E986EB1092EB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2" name="Rectangle 1511">
          <a:extLst>
            <a:ext uri="{FF2B5EF4-FFF2-40B4-BE49-F238E27FC236}">
              <a16:creationId xmlns:a16="http://schemas.microsoft.com/office/drawing/2014/main" id="{F48D53AD-8C35-4A4B-8013-4BA3361DD657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3" name="Rectangle 1512">
          <a:extLst>
            <a:ext uri="{FF2B5EF4-FFF2-40B4-BE49-F238E27FC236}">
              <a16:creationId xmlns:a16="http://schemas.microsoft.com/office/drawing/2014/main" id="{ED1C95CF-8684-435E-82A1-FBEB4B2267E0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4" name="Rectangle 1513">
          <a:extLst>
            <a:ext uri="{FF2B5EF4-FFF2-40B4-BE49-F238E27FC236}">
              <a16:creationId xmlns:a16="http://schemas.microsoft.com/office/drawing/2014/main" id="{5D3D3BE1-BDE1-413C-9F55-5DBE5F613EAD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5" name="Rectangle 1514">
          <a:extLst>
            <a:ext uri="{FF2B5EF4-FFF2-40B4-BE49-F238E27FC236}">
              <a16:creationId xmlns:a16="http://schemas.microsoft.com/office/drawing/2014/main" id="{8AA1B8FC-05AC-4C24-8C78-1CF9150C4FFF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6" name="Rectangle 1515">
          <a:extLst>
            <a:ext uri="{FF2B5EF4-FFF2-40B4-BE49-F238E27FC236}">
              <a16:creationId xmlns:a16="http://schemas.microsoft.com/office/drawing/2014/main" id="{7C7829FD-30D3-4832-A4E2-E22BAA38672F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7" name="Rectangle 1516">
          <a:extLst>
            <a:ext uri="{FF2B5EF4-FFF2-40B4-BE49-F238E27FC236}">
              <a16:creationId xmlns:a16="http://schemas.microsoft.com/office/drawing/2014/main" id="{4DB62CEB-5B7C-464A-9E20-F60F24755736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8" name="Rectangle 1517">
          <a:extLst>
            <a:ext uri="{FF2B5EF4-FFF2-40B4-BE49-F238E27FC236}">
              <a16:creationId xmlns:a16="http://schemas.microsoft.com/office/drawing/2014/main" id="{1EE0713F-07C1-4818-8325-0665542282C3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69" name="Rectangle 1518">
          <a:extLst>
            <a:ext uri="{FF2B5EF4-FFF2-40B4-BE49-F238E27FC236}">
              <a16:creationId xmlns:a16="http://schemas.microsoft.com/office/drawing/2014/main" id="{46125A81-DEB2-478B-9744-EE676D553796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0" name="Rectangle 1519">
          <a:extLst>
            <a:ext uri="{FF2B5EF4-FFF2-40B4-BE49-F238E27FC236}">
              <a16:creationId xmlns:a16="http://schemas.microsoft.com/office/drawing/2014/main" id="{B1BAE45B-D830-4506-A891-943E183422DD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1" name="Rectangle 1520">
          <a:extLst>
            <a:ext uri="{FF2B5EF4-FFF2-40B4-BE49-F238E27FC236}">
              <a16:creationId xmlns:a16="http://schemas.microsoft.com/office/drawing/2014/main" id="{A9EB7D7B-D000-41AB-8899-C27626AA96E0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2" name="Rectangle 1521">
          <a:extLst>
            <a:ext uri="{FF2B5EF4-FFF2-40B4-BE49-F238E27FC236}">
              <a16:creationId xmlns:a16="http://schemas.microsoft.com/office/drawing/2014/main" id="{6959116B-D1FB-4A26-AF9F-65C658892E6B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3" name="Rectangle 1522">
          <a:extLst>
            <a:ext uri="{FF2B5EF4-FFF2-40B4-BE49-F238E27FC236}">
              <a16:creationId xmlns:a16="http://schemas.microsoft.com/office/drawing/2014/main" id="{C217A5E6-3040-4580-9BE8-7B1CF721C5C5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4" name="Rectangle 1523">
          <a:extLst>
            <a:ext uri="{FF2B5EF4-FFF2-40B4-BE49-F238E27FC236}">
              <a16:creationId xmlns:a16="http://schemas.microsoft.com/office/drawing/2014/main" id="{9A56BEEA-C74A-4B29-9DE0-A8F29B4C4136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5" name="Rectangle 1524">
          <a:extLst>
            <a:ext uri="{FF2B5EF4-FFF2-40B4-BE49-F238E27FC236}">
              <a16:creationId xmlns:a16="http://schemas.microsoft.com/office/drawing/2014/main" id="{0F2D5C3B-ADFA-46E1-AE28-C299AFCF328F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6" name="Rectangle 1525">
          <a:extLst>
            <a:ext uri="{FF2B5EF4-FFF2-40B4-BE49-F238E27FC236}">
              <a16:creationId xmlns:a16="http://schemas.microsoft.com/office/drawing/2014/main" id="{62C3E2E2-A08E-4CC0-975B-5B730E384799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7" name="Rectangle 1526">
          <a:extLst>
            <a:ext uri="{FF2B5EF4-FFF2-40B4-BE49-F238E27FC236}">
              <a16:creationId xmlns:a16="http://schemas.microsoft.com/office/drawing/2014/main" id="{3862D237-67C0-409C-9514-0E28FB224750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8" name="Rectangle 1527">
          <a:extLst>
            <a:ext uri="{FF2B5EF4-FFF2-40B4-BE49-F238E27FC236}">
              <a16:creationId xmlns:a16="http://schemas.microsoft.com/office/drawing/2014/main" id="{4CCA298C-E261-4070-BA70-CAAF23D55DFD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9" name="Rectangle 1528">
          <a:extLst>
            <a:ext uri="{FF2B5EF4-FFF2-40B4-BE49-F238E27FC236}">
              <a16:creationId xmlns:a16="http://schemas.microsoft.com/office/drawing/2014/main" id="{B25D0CE4-020B-4D3F-AE00-1458B14A8D8D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0" name="Rectangle 1529">
          <a:extLst>
            <a:ext uri="{FF2B5EF4-FFF2-40B4-BE49-F238E27FC236}">
              <a16:creationId xmlns:a16="http://schemas.microsoft.com/office/drawing/2014/main" id="{F0D02E8C-587C-4AF6-84D0-BDF27F0CF29C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1" name="Rectangle 1530">
          <a:extLst>
            <a:ext uri="{FF2B5EF4-FFF2-40B4-BE49-F238E27FC236}">
              <a16:creationId xmlns:a16="http://schemas.microsoft.com/office/drawing/2014/main" id="{39767106-C397-4A58-A59A-7B9FCE8AFF52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2" name="Rectangle 1531">
          <a:extLst>
            <a:ext uri="{FF2B5EF4-FFF2-40B4-BE49-F238E27FC236}">
              <a16:creationId xmlns:a16="http://schemas.microsoft.com/office/drawing/2014/main" id="{C7F02399-92F2-4958-A6AD-366DF3BA400C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3" name="Rectangle 1532">
          <a:extLst>
            <a:ext uri="{FF2B5EF4-FFF2-40B4-BE49-F238E27FC236}">
              <a16:creationId xmlns:a16="http://schemas.microsoft.com/office/drawing/2014/main" id="{C6542769-9DB8-4F08-8387-4DDE677E1E77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4" name="Rectangle 1533">
          <a:extLst>
            <a:ext uri="{FF2B5EF4-FFF2-40B4-BE49-F238E27FC236}">
              <a16:creationId xmlns:a16="http://schemas.microsoft.com/office/drawing/2014/main" id="{399AA173-F184-439C-A07E-2C7CA63CBD1B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5" name="Rectangle 1534">
          <a:extLst>
            <a:ext uri="{FF2B5EF4-FFF2-40B4-BE49-F238E27FC236}">
              <a16:creationId xmlns:a16="http://schemas.microsoft.com/office/drawing/2014/main" id="{3E8B9185-99F5-47E0-AF81-B8C9D5484ADE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6" name="Rectangle 1535">
          <a:extLst>
            <a:ext uri="{FF2B5EF4-FFF2-40B4-BE49-F238E27FC236}">
              <a16:creationId xmlns:a16="http://schemas.microsoft.com/office/drawing/2014/main" id="{DD9A47EC-CCCC-4A9E-9791-4FA718088BF7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7" name="Rectangle 1536">
          <a:extLst>
            <a:ext uri="{FF2B5EF4-FFF2-40B4-BE49-F238E27FC236}">
              <a16:creationId xmlns:a16="http://schemas.microsoft.com/office/drawing/2014/main" id="{2A1C9177-126D-4F85-9F89-1ACFBE4779A2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8" name="Rectangle 1537">
          <a:extLst>
            <a:ext uri="{FF2B5EF4-FFF2-40B4-BE49-F238E27FC236}">
              <a16:creationId xmlns:a16="http://schemas.microsoft.com/office/drawing/2014/main" id="{D043DA21-0114-4F70-BBBD-05032877AF17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9" name="Rectangle 1538">
          <a:extLst>
            <a:ext uri="{FF2B5EF4-FFF2-40B4-BE49-F238E27FC236}">
              <a16:creationId xmlns:a16="http://schemas.microsoft.com/office/drawing/2014/main" id="{46C35B11-44A4-44CC-BF62-D7C75DCA97D4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0" name="Rectangle 1539">
          <a:extLst>
            <a:ext uri="{FF2B5EF4-FFF2-40B4-BE49-F238E27FC236}">
              <a16:creationId xmlns:a16="http://schemas.microsoft.com/office/drawing/2014/main" id="{7F87B1C9-F098-420F-8F85-56D561AD5115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1" name="Rectangle 1540">
          <a:extLst>
            <a:ext uri="{FF2B5EF4-FFF2-40B4-BE49-F238E27FC236}">
              <a16:creationId xmlns:a16="http://schemas.microsoft.com/office/drawing/2014/main" id="{F33607FC-8DE0-4EAB-B6B4-DDEBFCD85C9D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2" name="Rectangle 1541">
          <a:extLst>
            <a:ext uri="{FF2B5EF4-FFF2-40B4-BE49-F238E27FC236}">
              <a16:creationId xmlns:a16="http://schemas.microsoft.com/office/drawing/2014/main" id="{2097ED16-7C56-4CC2-8CED-3DC7D312FCEA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3" name="Rectangle 1542">
          <a:extLst>
            <a:ext uri="{FF2B5EF4-FFF2-40B4-BE49-F238E27FC236}">
              <a16:creationId xmlns:a16="http://schemas.microsoft.com/office/drawing/2014/main" id="{3B5CE617-DF56-439C-B3A2-BCBBCD64FFBA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4" name="Rectangle 1543">
          <a:extLst>
            <a:ext uri="{FF2B5EF4-FFF2-40B4-BE49-F238E27FC236}">
              <a16:creationId xmlns:a16="http://schemas.microsoft.com/office/drawing/2014/main" id="{544F8B72-1023-4670-963F-130D1E02F618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5" name="Rectangle 1544">
          <a:extLst>
            <a:ext uri="{FF2B5EF4-FFF2-40B4-BE49-F238E27FC236}">
              <a16:creationId xmlns:a16="http://schemas.microsoft.com/office/drawing/2014/main" id="{D49D8AD0-0353-4EF9-882B-C17B3DE3BA8F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6" name="Rectangle 1545">
          <a:extLst>
            <a:ext uri="{FF2B5EF4-FFF2-40B4-BE49-F238E27FC236}">
              <a16:creationId xmlns:a16="http://schemas.microsoft.com/office/drawing/2014/main" id="{4BFE0B11-04BA-4F03-9814-157AFD53D932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7" name="Rectangle 1546">
          <a:extLst>
            <a:ext uri="{FF2B5EF4-FFF2-40B4-BE49-F238E27FC236}">
              <a16:creationId xmlns:a16="http://schemas.microsoft.com/office/drawing/2014/main" id="{A7EDF1FB-638A-482C-A86C-89A73DFCC15E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8" name="Rectangle 1547">
          <a:extLst>
            <a:ext uri="{FF2B5EF4-FFF2-40B4-BE49-F238E27FC236}">
              <a16:creationId xmlns:a16="http://schemas.microsoft.com/office/drawing/2014/main" id="{7757A174-48B6-4595-8CBC-600AB456EC56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9" name="Rectangle 1548">
          <a:extLst>
            <a:ext uri="{FF2B5EF4-FFF2-40B4-BE49-F238E27FC236}">
              <a16:creationId xmlns:a16="http://schemas.microsoft.com/office/drawing/2014/main" id="{9693C719-EF7C-4DC4-9F3A-F1ED6C9F5509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0" name="Rectangle 1549">
          <a:extLst>
            <a:ext uri="{FF2B5EF4-FFF2-40B4-BE49-F238E27FC236}">
              <a16:creationId xmlns:a16="http://schemas.microsoft.com/office/drawing/2014/main" id="{0C4DF781-316A-4B03-9BE5-0A7944E13C79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1" name="Rectangle 1550">
          <a:extLst>
            <a:ext uri="{FF2B5EF4-FFF2-40B4-BE49-F238E27FC236}">
              <a16:creationId xmlns:a16="http://schemas.microsoft.com/office/drawing/2014/main" id="{02EBE0AC-DE92-4274-9338-74AEB8052CB1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2" name="Rectangle 1551">
          <a:extLst>
            <a:ext uri="{FF2B5EF4-FFF2-40B4-BE49-F238E27FC236}">
              <a16:creationId xmlns:a16="http://schemas.microsoft.com/office/drawing/2014/main" id="{7945A526-C9D9-475B-B5E1-D0EA8ECAE537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3" name="Rectangle 1552">
          <a:extLst>
            <a:ext uri="{FF2B5EF4-FFF2-40B4-BE49-F238E27FC236}">
              <a16:creationId xmlns:a16="http://schemas.microsoft.com/office/drawing/2014/main" id="{D3CC58E1-6571-4318-8B70-B1FE3D17793E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4" name="Rectangle 1553">
          <a:extLst>
            <a:ext uri="{FF2B5EF4-FFF2-40B4-BE49-F238E27FC236}">
              <a16:creationId xmlns:a16="http://schemas.microsoft.com/office/drawing/2014/main" id="{BB5688F1-8515-46CB-8942-45906F21800B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5" name="Rectangle 1554">
          <a:extLst>
            <a:ext uri="{FF2B5EF4-FFF2-40B4-BE49-F238E27FC236}">
              <a16:creationId xmlns:a16="http://schemas.microsoft.com/office/drawing/2014/main" id="{1F561796-BC79-4D94-B6AF-4872291FE516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6" name="Rectangle 1555">
          <a:extLst>
            <a:ext uri="{FF2B5EF4-FFF2-40B4-BE49-F238E27FC236}">
              <a16:creationId xmlns:a16="http://schemas.microsoft.com/office/drawing/2014/main" id="{B0656069-8604-4DAA-9176-88FE58414BC1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7" name="Rectangle 1556">
          <a:extLst>
            <a:ext uri="{FF2B5EF4-FFF2-40B4-BE49-F238E27FC236}">
              <a16:creationId xmlns:a16="http://schemas.microsoft.com/office/drawing/2014/main" id="{B8D825E6-B3CD-4C97-93AE-002D3D6A7AEE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8" name="Rectangle 1557">
          <a:extLst>
            <a:ext uri="{FF2B5EF4-FFF2-40B4-BE49-F238E27FC236}">
              <a16:creationId xmlns:a16="http://schemas.microsoft.com/office/drawing/2014/main" id="{E85C7E51-5D3B-4E79-B4BF-504F0031E5F9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9" name="Rectangle 1558">
          <a:extLst>
            <a:ext uri="{FF2B5EF4-FFF2-40B4-BE49-F238E27FC236}">
              <a16:creationId xmlns:a16="http://schemas.microsoft.com/office/drawing/2014/main" id="{AC77B069-C22A-4AD1-AF7C-EDA4FE912FE7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10" name="Rectangle 1559">
          <a:extLst>
            <a:ext uri="{FF2B5EF4-FFF2-40B4-BE49-F238E27FC236}">
              <a16:creationId xmlns:a16="http://schemas.microsoft.com/office/drawing/2014/main" id="{DE9787DC-7A15-4EB0-997A-09B35CEE061F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1" name="Rectangle 1560">
          <a:extLst>
            <a:ext uri="{FF2B5EF4-FFF2-40B4-BE49-F238E27FC236}">
              <a16:creationId xmlns:a16="http://schemas.microsoft.com/office/drawing/2014/main" id="{42FC3085-1371-4C2E-997A-097ECF54894B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2" name="Rectangle 1561">
          <a:extLst>
            <a:ext uri="{FF2B5EF4-FFF2-40B4-BE49-F238E27FC236}">
              <a16:creationId xmlns:a16="http://schemas.microsoft.com/office/drawing/2014/main" id="{0893C66D-1C2B-41E4-9685-62D619D7B5C5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3" name="Rectangle 1562">
          <a:extLst>
            <a:ext uri="{FF2B5EF4-FFF2-40B4-BE49-F238E27FC236}">
              <a16:creationId xmlns:a16="http://schemas.microsoft.com/office/drawing/2014/main" id="{5C5C1B29-5121-4BB8-BA19-547062805F77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64</xdr:col>
      <xdr:colOff>0</xdr:colOff>
      <xdr:row>79</xdr:row>
      <xdr:rowOff>114300</xdr:rowOff>
    </xdr:from>
    <xdr:to>
      <xdr:col>79</xdr:col>
      <xdr:colOff>371475</xdr:colOff>
      <xdr:row>81</xdr:row>
      <xdr:rowOff>142875</xdr:rowOff>
    </xdr:to>
    <xdr:sp macro="" textlink="">
      <xdr:nvSpPr>
        <xdr:cNvPr id="1314" name="Rectangle 1563">
          <a:extLst>
            <a:ext uri="{FF2B5EF4-FFF2-40B4-BE49-F238E27FC236}">
              <a16:creationId xmlns:a16="http://schemas.microsoft.com/office/drawing/2014/main" id="{40274B50-83CD-47E3-BE8D-6DF8C5C0B6AE}"/>
            </a:ext>
          </a:extLst>
        </xdr:cNvPr>
        <xdr:cNvSpPr>
          <a:spLocks noChangeArrowheads="1"/>
        </xdr:cNvSpPr>
      </xdr:nvSpPr>
      <xdr:spPr bwMode="auto">
        <a:xfrm>
          <a:off x="249936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5" name="Rectangle 1564">
          <a:extLst>
            <a:ext uri="{FF2B5EF4-FFF2-40B4-BE49-F238E27FC236}">
              <a16:creationId xmlns:a16="http://schemas.microsoft.com/office/drawing/2014/main" id="{96C91944-6C5F-4F10-B13B-93029A6C900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16" name="Rectangle 1565">
          <a:extLst>
            <a:ext uri="{FF2B5EF4-FFF2-40B4-BE49-F238E27FC236}">
              <a16:creationId xmlns:a16="http://schemas.microsoft.com/office/drawing/2014/main" id="{512516D0-8F32-4329-A0DF-AB8891E81298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7" name="Rectangle 1566">
          <a:extLst>
            <a:ext uri="{FF2B5EF4-FFF2-40B4-BE49-F238E27FC236}">
              <a16:creationId xmlns:a16="http://schemas.microsoft.com/office/drawing/2014/main" id="{63B6D7A0-368B-480B-B961-AED1FC2F47C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18" name="Rectangle 1567">
          <a:extLst>
            <a:ext uri="{FF2B5EF4-FFF2-40B4-BE49-F238E27FC236}">
              <a16:creationId xmlns:a16="http://schemas.microsoft.com/office/drawing/2014/main" id="{E0B191FB-99A6-4151-A55F-EB5E0C68524F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9" name="Rectangle 1568">
          <a:extLst>
            <a:ext uri="{FF2B5EF4-FFF2-40B4-BE49-F238E27FC236}">
              <a16:creationId xmlns:a16="http://schemas.microsoft.com/office/drawing/2014/main" id="{36E1D5C4-CEF2-481C-9DE4-049902B4CD88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20" name="Rectangle 1569">
          <a:extLst>
            <a:ext uri="{FF2B5EF4-FFF2-40B4-BE49-F238E27FC236}">
              <a16:creationId xmlns:a16="http://schemas.microsoft.com/office/drawing/2014/main" id="{7AFD2AF0-74B4-419A-B585-934CA2D40D76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1" name="Rectangle 1570">
          <a:extLst>
            <a:ext uri="{FF2B5EF4-FFF2-40B4-BE49-F238E27FC236}">
              <a16:creationId xmlns:a16="http://schemas.microsoft.com/office/drawing/2014/main" id="{3EB3F8E0-8753-4DA0-A4FA-746AC81EA193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2" name="Rectangle 1571">
          <a:extLst>
            <a:ext uri="{FF2B5EF4-FFF2-40B4-BE49-F238E27FC236}">
              <a16:creationId xmlns:a16="http://schemas.microsoft.com/office/drawing/2014/main" id="{E192FFFD-0F2B-4BB2-804B-EC31E0354699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3" name="Rectangle 1572">
          <a:extLst>
            <a:ext uri="{FF2B5EF4-FFF2-40B4-BE49-F238E27FC236}">
              <a16:creationId xmlns:a16="http://schemas.microsoft.com/office/drawing/2014/main" id="{3227F0C2-5C9A-4E78-A5AC-F86F30E3F833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4" name="Rectangle 1573">
          <a:extLst>
            <a:ext uri="{FF2B5EF4-FFF2-40B4-BE49-F238E27FC236}">
              <a16:creationId xmlns:a16="http://schemas.microsoft.com/office/drawing/2014/main" id="{6EBD011B-3B20-4A55-8694-47D35E173E7B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5" name="Rectangle 1574">
          <a:extLst>
            <a:ext uri="{FF2B5EF4-FFF2-40B4-BE49-F238E27FC236}">
              <a16:creationId xmlns:a16="http://schemas.microsoft.com/office/drawing/2014/main" id="{F69399D3-B145-45D8-8D9C-79B341C1658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6" name="Rectangle 1575">
          <a:extLst>
            <a:ext uri="{FF2B5EF4-FFF2-40B4-BE49-F238E27FC236}">
              <a16:creationId xmlns:a16="http://schemas.microsoft.com/office/drawing/2014/main" id="{7DFAF428-7962-4A6E-A4CC-5B8155FE4ED3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7" name="Rectangle 1576">
          <a:extLst>
            <a:ext uri="{FF2B5EF4-FFF2-40B4-BE49-F238E27FC236}">
              <a16:creationId xmlns:a16="http://schemas.microsoft.com/office/drawing/2014/main" id="{99656D34-674E-47F1-A97A-14E7F32237A5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28" name="Rectangle 1577">
          <a:extLst>
            <a:ext uri="{FF2B5EF4-FFF2-40B4-BE49-F238E27FC236}">
              <a16:creationId xmlns:a16="http://schemas.microsoft.com/office/drawing/2014/main" id="{B20A90FB-9326-4F2C-8C17-008F26A5D299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9" name="Rectangle 1578">
          <a:extLst>
            <a:ext uri="{FF2B5EF4-FFF2-40B4-BE49-F238E27FC236}">
              <a16:creationId xmlns:a16="http://schemas.microsoft.com/office/drawing/2014/main" id="{286F2F03-957F-469C-9A03-ABB19D0A1F6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30" name="Rectangle 1579">
          <a:extLst>
            <a:ext uri="{FF2B5EF4-FFF2-40B4-BE49-F238E27FC236}">
              <a16:creationId xmlns:a16="http://schemas.microsoft.com/office/drawing/2014/main" id="{52DAF2FF-B178-42B7-88C9-9604F421CDE2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1" name="Rectangle 1580">
          <a:extLst>
            <a:ext uri="{FF2B5EF4-FFF2-40B4-BE49-F238E27FC236}">
              <a16:creationId xmlns:a16="http://schemas.microsoft.com/office/drawing/2014/main" id="{257BA702-B6D3-4207-9E54-ED6ED93B57F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32" name="Rectangle 1581">
          <a:extLst>
            <a:ext uri="{FF2B5EF4-FFF2-40B4-BE49-F238E27FC236}">
              <a16:creationId xmlns:a16="http://schemas.microsoft.com/office/drawing/2014/main" id="{F701F284-DA9D-4D3C-98B4-7956D7CF0B71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3" name="Rectangle 1582">
          <a:extLst>
            <a:ext uri="{FF2B5EF4-FFF2-40B4-BE49-F238E27FC236}">
              <a16:creationId xmlns:a16="http://schemas.microsoft.com/office/drawing/2014/main" id="{18DDAC39-7C10-403A-A7D7-7EDDC5284F38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4" name="Rectangle 1583">
          <a:extLst>
            <a:ext uri="{FF2B5EF4-FFF2-40B4-BE49-F238E27FC236}">
              <a16:creationId xmlns:a16="http://schemas.microsoft.com/office/drawing/2014/main" id="{D498B0C9-257D-4C57-9691-4645865E3817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5" name="Rectangle 1584">
          <a:extLst>
            <a:ext uri="{FF2B5EF4-FFF2-40B4-BE49-F238E27FC236}">
              <a16:creationId xmlns:a16="http://schemas.microsoft.com/office/drawing/2014/main" id="{6EB6CEAD-CBCB-4BD0-B1CD-5DFE85322744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6" name="Rectangle 1585">
          <a:extLst>
            <a:ext uri="{FF2B5EF4-FFF2-40B4-BE49-F238E27FC236}">
              <a16:creationId xmlns:a16="http://schemas.microsoft.com/office/drawing/2014/main" id="{B5324F72-0E93-4C09-A390-86831F363498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37" name="Rectangle 1586">
          <a:extLst>
            <a:ext uri="{FF2B5EF4-FFF2-40B4-BE49-F238E27FC236}">
              <a16:creationId xmlns:a16="http://schemas.microsoft.com/office/drawing/2014/main" id="{AD8A5635-AC63-4F40-A7B0-09D95645F40A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8" name="Rectangle 1587">
          <a:extLst>
            <a:ext uri="{FF2B5EF4-FFF2-40B4-BE49-F238E27FC236}">
              <a16:creationId xmlns:a16="http://schemas.microsoft.com/office/drawing/2014/main" id="{9C624B9C-E45A-4CEF-96B9-EE7DE58BDE59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39" name="Rectangle 1588">
          <a:extLst>
            <a:ext uri="{FF2B5EF4-FFF2-40B4-BE49-F238E27FC236}">
              <a16:creationId xmlns:a16="http://schemas.microsoft.com/office/drawing/2014/main" id="{B172FAA2-C1AC-4312-AA6F-051DB6BB7723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0" name="Rectangle 1589">
          <a:extLst>
            <a:ext uri="{FF2B5EF4-FFF2-40B4-BE49-F238E27FC236}">
              <a16:creationId xmlns:a16="http://schemas.microsoft.com/office/drawing/2014/main" id="{05D83596-33EA-4762-846A-FB06CFF709EE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41" name="Rectangle 1590">
          <a:extLst>
            <a:ext uri="{FF2B5EF4-FFF2-40B4-BE49-F238E27FC236}">
              <a16:creationId xmlns:a16="http://schemas.microsoft.com/office/drawing/2014/main" id="{1A743375-F8D1-4308-85E8-3726EB98D4E3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2" name="Rectangle 1591">
          <a:extLst>
            <a:ext uri="{FF2B5EF4-FFF2-40B4-BE49-F238E27FC236}">
              <a16:creationId xmlns:a16="http://schemas.microsoft.com/office/drawing/2014/main" id="{3E23816C-E42E-4AB2-8C00-1A7BE9B4A16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43" name="Rectangle 1592">
          <a:extLst>
            <a:ext uri="{FF2B5EF4-FFF2-40B4-BE49-F238E27FC236}">
              <a16:creationId xmlns:a16="http://schemas.microsoft.com/office/drawing/2014/main" id="{DA0D500D-ABA2-4BAF-BF37-13663A09C4A9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4" name="Rectangle 1593">
          <a:extLst>
            <a:ext uri="{FF2B5EF4-FFF2-40B4-BE49-F238E27FC236}">
              <a16:creationId xmlns:a16="http://schemas.microsoft.com/office/drawing/2014/main" id="{CFC58DEC-58F8-4FB3-ADB4-425A792F4902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5" name="Rectangle 1594">
          <a:extLst>
            <a:ext uri="{FF2B5EF4-FFF2-40B4-BE49-F238E27FC236}">
              <a16:creationId xmlns:a16="http://schemas.microsoft.com/office/drawing/2014/main" id="{5F7ED520-A37D-48D6-94BF-4E88616443BF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6" name="Rectangle 1595">
          <a:extLst>
            <a:ext uri="{FF2B5EF4-FFF2-40B4-BE49-F238E27FC236}">
              <a16:creationId xmlns:a16="http://schemas.microsoft.com/office/drawing/2014/main" id="{A7880444-8ECA-4032-88B3-462F599A4D0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7" name="Rectangle 1596">
          <a:extLst>
            <a:ext uri="{FF2B5EF4-FFF2-40B4-BE49-F238E27FC236}">
              <a16:creationId xmlns:a16="http://schemas.microsoft.com/office/drawing/2014/main" id="{0BBE6066-1587-4520-B42D-18DB8778DB32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8" name="Rectangle 1597">
          <a:extLst>
            <a:ext uri="{FF2B5EF4-FFF2-40B4-BE49-F238E27FC236}">
              <a16:creationId xmlns:a16="http://schemas.microsoft.com/office/drawing/2014/main" id="{478C6239-5D49-4828-8EDD-15C14A19C0F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9" name="Rectangle 1598">
          <a:extLst>
            <a:ext uri="{FF2B5EF4-FFF2-40B4-BE49-F238E27FC236}">
              <a16:creationId xmlns:a16="http://schemas.microsoft.com/office/drawing/2014/main" id="{A0980F0D-F647-4F75-87D9-AEC16E428F76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0" name="Rectangle 1599">
          <a:extLst>
            <a:ext uri="{FF2B5EF4-FFF2-40B4-BE49-F238E27FC236}">
              <a16:creationId xmlns:a16="http://schemas.microsoft.com/office/drawing/2014/main" id="{67CFB609-3EB3-4D3F-819D-6DB944EB868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1" name="Rectangle 1600">
          <a:extLst>
            <a:ext uri="{FF2B5EF4-FFF2-40B4-BE49-F238E27FC236}">
              <a16:creationId xmlns:a16="http://schemas.microsoft.com/office/drawing/2014/main" id="{FB7570A7-2754-46A3-85C8-E831A4041891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2" name="Rectangle 1601">
          <a:extLst>
            <a:ext uri="{FF2B5EF4-FFF2-40B4-BE49-F238E27FC236}">
              <a16:creationId xmlns:a16="http://schemas.microsoft.com/office/drawing/2014/main" id="{C02F5322-3AF6-4A18-9052-F04D4BBB668E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3" name="Rectangle 1602">
          <a:extLst>
            <a:ext uri="{FF2B5EF4-FFF2-40B4-BE49-F238E27FC236}">
              <a16:creationId xmlns:a16="http://schemas.microsoft.com/office/drawing/2014/main" id="{97E1DD5F-C8B3-4956-989C-DD5394315D12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4" name="Rectangle 1603">
          <a:extLst>
            <a:ext uri="{FF2B5EF4-FFF2-40B4-BE49-F238E27FC236}">
              <a16:creationId xmlns:a16="http://schemas.microsoft.com/office/drawing/2014/main" id="{918AD1B5-E463-48AB-92F4-5DA45557ABC3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5" name="Rectangle 1604">
          <a:extLst>
            <a:ext uri="{FF2B5EF4-FFF2-40B4-BE49-F238E27FC236}">
              <a16:creationId xmlns:a16="http://schemas.microsoft.com/office/drawing/2014/main" id="{0F976121-858C-44A3-86EC-248F85C38B17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6" name="Rectangle 1605">
          <a:extLst>
            <a:ext uri="{FF2B5EF4-FFF2-40B4-BE49-F238E27FC236}">
              <a16:creationId xmlns:a16="http://schemas.microsoft.com/office/drawing/2014/main" id="{D19A3FA2-DB77-4D53-947A-76A766DE366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7" name="Rectangle 1606">
          <a:extLst>
            <a:ext uri="{FF2B5EF4-FFF2-40B4-BE49-F238E27FC236}">
              <a16:creationId xmlns:a16="http://schemas.microsoft.com/office/drawing/2014/main" id="{2D9A73E8-519F-4A4D-8FDC-CAAD1EB8EB08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8" name="Rectangle 1607">
          <a:extLst>
            <a:ext uri="{FF2B5EF4-FFF2-40B4-BE49-F238E27FC236}">
              <a16:creationId xmlns:a16="http://schemas.microsoft.com/office/drawing/2014/main" id="{20FBBE67-E635-4998-913B-4FE6F367C69D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9" name="Rectangle 1608">
          <a:extLst>
            <a:ext uri="{FF2B5EF4-FFF2-40B4-BE49-F238E27FC236}">
              <a16:creationId xmlns:a16="http://schemas.microsoft.com/office/drawing/2014/main" id="{A067B90D-1A7D-4950-8F0B-FB807F44F0A2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60" name="Rectangle 1609">
          <a:extLst>
            <a:ext uri="{FF2B5EF4-FFF2-40B4-BE49-F238E27FC236}">
              <a16:creationId xmlns:a16="http://schemas.microsoft.com/office/drawing/2014/main" id="{D9256E96-910E-403F-AB8E-B8068CB9F859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1" name="Rectangle 1610">
          <a:extLst>
            <a:ext uri="{FF2B5EF4-FFF2-40B4-BE49-F238E27FC236}">
              <a16:creationId xmlns:a16="http://schemas.microsoft.com/office/drawing/2014/main" id="{91FB01EF-C731-4C75-BB1D-275758D54B8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2" name="Rectangle 1611">
          <a:extLst>
            <a:ext uri="{FF2B5EF4-FFF2-40B4-BE49-F238E27FC236}">
              <a16:creationId xmlns:a16="http://schemas.microsoft.com/office/drawing/2014/main" id="{59E9206A-6FAC-4DF2-9C3F-10ED42AE65AC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3" name="Rectangle 1612">
          <a:extLst>
            <a:ext uri="{FF2B5EF4-FFF2-40B4-BE49-F238E27FC236}">
              <a16:creationId xmlns:a16="http://schemas.microsoft.com/office/drawing/2014/main" id="{C068133D-BE7D-4CAC-98BD-BF2A5594DC02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4" name="Rectangle 1613">
          <a:extLst>
            <a:ext uri="{FF2B5EF4-FFF2-40B4-BE49-F238E27FC236}">
              <a16:creationId xmlns:a16="http://schemas.microsoft.com/office/drawing/2014/main" id="{0C7A9E33-2147-46F3-AF3F-7FD1D8C86777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5" name="Rectangle 1614">
          <a:extLst>
            <a:ext uri="{FF2B5EF4-FFF2-40B4-BE49-F238E27FC236}">
              <a16:creationId xmlns:a16="http://schemas.microsoft.com/office/drawing/2014/main" id="{B2F89C89-8F2E-493B-8492-9F7525A99A7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6" name="Rectangle 1615">
          <a:extLst>
            <a:ext uri="{FF2B5EF4-FFF2-40B4-BE49-F238E27FC236}">
              <a16:creationId xmlns:a16="http://schemas.microsoft.com/office/drawing/2014/main" id="{57407D70-25C4-44B9-8810-6F73E1479398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7" name="Rectangle 1616">
          <a:extLst>
            <a:ext uri="{FF2B5EF4-FFF2-40B4-BE49-F238E27FC236}">
              <a16:creationId xmlns:a16="http://schemas.microsoft.com/office/drawing/2014/main" id="{CAB7BA50-DAF4-4593-AF83-349925FC2495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68" name="Rectangle 1617">
          <a:extLst>
            <a:ext uri="{FF2B5EF4-FFF2-40B4-BE49-F238E27FC236}">
              <a16:creationId xmlns:a16="http://schemas.microsoft.com/office/drawing/2014/main" id="{96A9EA49-D081-4F8C-B029-1528FB5CAC6C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9" name="Rectangle 1618">
          <a:extLst>
            <a:ext uri="{FF2B5EF4-FFF2-40B4-BE49-F238E27FC236}">
              <a16:creationId xmlns:a16="http://schemas.microsoft.com/office/drawing/2014/main" id="{6FD1E6C0-4F4A-4093-9397-BB8EA462062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70" name="Rectangle 1619">
          <a:extLst>
            <a:ext uri="{FF2B5EF4-FFF2-40B4-BE49-F238E27FC236}">
              <a16:creationId xmlns:a16="http://schemas.microsoft.com/office/drawing/2014/main" id="{357BA6A9-34DC-49C6-A4B9-6BBB90620BA3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1" name="Rectangle 1620">
          <a:extLst>
            <a:ext uri="{FF2B5EF4-FFF2-40B4-BE49-F238E27FC236}">
              <a16:creationId xmlns:a16="http://schemas.microsoft.com/office/drawing/2014/main" id="{99091C80-09F2-4BC6-85E7-1C449906C70E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72" name="Rectangle 1621">
          <a:extLst>
            <a:ext uri="{FF2B5EF4-FFF2-40B4-BE49-F238E27FC236}">
              <a16:creationId xmlns:a16="http://schemas.microsoft.com/office/drawing/2014/main" id="{622A8255-B88F-422D-9FA8-F51628257472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3" name="Rectangle 1622">
          <a:extLst>
            <a:ext uri="{FF2B5EF4-FFF2-40B4-BE49-F238E27FC236}">
              <a16:creationId xmlns:a16="http://schemas.microsoft.com/office/drawing/2014/main" id="{D6871630-374D-4D84-B2B2-54D9C9F217C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4" name="Rectangle 1623">
          <a:extLst>
            <a:ext uri="{FF2B5EF4-FFF2-40B4-BE49-F238E27FC236}">
              <a16:creationId xmlns:a16="http://schemas.microsoft.com/office/drawing/2014/main" id="{FFB9A563-080C-4208-AA8D-3ACD3500C984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5" name="Rectangle 1624">
          <a:extLst>
            <a:ext uri="{FF2B5EF4-FFF2-40B4-BE49-F238E27FC236}">
              <a16:creationId xmlns:a16="http://schemas.microsoft.com/office/drawing/2014/main" id="{2782E61A-BB0A-4287-92C3-33BEF76B6977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6" name="Rectangle 1625">
          <a:extLst>
            <a:ext uri="{FF2B5EF4-FFF2-40B4-BE49-F238E27FC236}">
              <a16:creationId xmlns:a16="http://schemas.microsoft.com/office/drawing/2014/main" id="{B911B6A7-8FFE-4C71-B1E8-84A7485D6759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7" name="Rectangle 1626">
          <a:extLst>
            <a:ext uri="{FF2B5EF4-FFF2-40B4-BE49-F238E27FC236}">
              <a16:creationId xmlns:a16="http://schemas.microsoft.com/office/drawing/2014/main" id="{401F6CE4-C660-4927-990D-3A62273DC377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8" name="Rectangle 1627">
          <a:extLst>
            <a:ext uri="{FF2B5EF4-FFF2-40B4-BE49-F238E27FC236}">
              <a16:creationId xmlns:a16="http://schemas.microsoft.com/office/drawing/2014/main" id="{0AFCCE5F-9FA5-43DD-AC65-2C59AC5D0428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9" name="Rectangle 1628">
          <a:extLst>
            <a:ext uri="{FF2B5EF4-FFF2-40B4-BE49-F238E27FC236}">
              <a16:creationId xmlns:a16="http://schemas.microsoft.com/office/drawing/2014/main" id="{A7FC7FEE-D76F-448B-A33F-8BF090530B28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0" name="Rectangle 1629">
          <a:extLst>
            <a:ext uri="{FF2B5EF4-FFF2-40B4-BE49-F238E27FC236}">
              <a16:creationId xmlns:a16="http://schemas.microsoft.com/office/drawing/2014/main" id="{58C29535-E52C-4A28-99AB-40AFC4E05755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1" name="Rectangle 1630">
          <a:extLst>
            <a:ext uri="{FF2B5EF4-FFF2-40B4-BE49-F238E27FC236}">
              <a16:creationId xmlns:a16="http://schemas.microsoft.com/office/drawing/2014/main" id="{8E0B9AA8-4607-4CFA-AD95-4A5C80D54202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2" name="Rectangle 1631">
          <a:extLst>
            <a:ext uri="{FF2B5EF4-FFF2-40B4-BE49-F238E27FC236}">
              <a16:creationId xmlns:a16="http://schemas.microsoft.com/office/drawing/2014/main" id="{F021D8D5-4F6C-4D62-BCDA-E64DB2D6AE1C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83" name="Rectangle 1632">
          <a:extLst>
            <a:ext uri="{FF2B5EF4-FFF2-40B4-BE49-F238E27FC236}">
              <a16:creationId xmlns:a16="http://schemas.microsoft.com/office/drawing/2014/main" id="{C5FA2F62-171A-4498-82C7-65757554E3B5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4" name="Rectangle 1633">
          <a:extLst>
            <a:ext uri="{FF2B5EF4-FFF2-40B4-BE49-F238E27FC236}">
              <a16:creationId xmlns:a16="http://schemas.microsoft.com/office/drawing/2014/main" id="{F34CF64F-39C2-43B0-9B6E-319B593C9F2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5" name="Rectangle 1634">
          <a:extLst>
            <a:ext uri="{FF2B5EF4-FFF2-40B4-BE49-F238E27FC236}">
              <a16:creationId xmlns:a16="http://schemas.microsoft.com/office/drawing/2014/main" id="{9B32AFB4-B90D-40A2-A607-4FB8D564CB68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6" name="Rectangle 1635">
          <a:extLst>
            <a:ext uri="{FF2B5EF4-FFF2-40B4-BE49-F238E27FC236}">
              <a16:creationId xmlns:a16="http://schemas.microsoft.com/office/drawing/2014/main" id="{A5F5AE14-EF8A-4787-8BFA-E11A9428363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7" name="Rectangle 1636">
          <a:extLst>
            <a:ext uri="{FF2B5EF4-FFF2-40B4-BE49-F238E27FC236}">
              <a16:creationId xmlns:a16="http://schemas.microsoft.com/office/drawing/2014/main" id="{54B55F74-2299-4718-9CA0-97F74E109C6D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8" name="Rectangle 1637">
          <a:extLst>
            <a:ext uri="{FF2B5EF4-FFF2-40B4-BE49-F238E27FC236}">
              <a16:creationId xmlns:a16="http://schemas.microsoft.com/office/drawing/2014/main" id="{1B556391-4D68-49F1-9B3C-1C758EDE33C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9" name="Rectangle 1638">
          <a:extLst>
            <a:ext uri="{FF2B5EF4-FFF2-40B4-BE49-F238E27FC236}">
              <a16:creationId xmlns:a16="http://schemas.microsoft.com/office/drawing/2014/main" id="{9EA213DE-9DF1-4157-A658-F1D1006C3980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0" name="Rectangle 1639">
          <a:extLst>
            <a:ext uri="{FF2B5EF4-FFF2-40B4-BE49-F238E27FC236}">
              <a16:creationId xmlns:a16="http://schemas.microsoft.com/office/drawing/2014/main" id="{1209C1B4-F940-46BB-B373-41F973A9A14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1" name="Rectangle 1640">
          <a:extLst>
            <a:ext uri="{FF2B5EF4-FFF2-40B4-BE49-F238E27FC236}">
              <a16:creationId xmlns:a16="http://schemas.microsoft.com/office/drawing/2014/main" id="{7D7B0BD4-53F1-4001-80DF-116AA473D673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2" name="Rectangle 1641">
          <a:extLst>
            <a:ext uri="{FF2B5EF4-FFF2-40B4-BE49-F238E27FC236}">
              <a16:creationId xmlns:a16="http://schemas.microsoft.com/office/drawing/2014/main" id="{D872CCE6-E6FB-42DC-877F-60413FC3163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3" name="Rectangle 1642">
          <a:extLst>
            <a:ext uri="{FF2B5EF4-FFF2-40B4-BE49-F238E27FC236}">
              <a16:creationId xmlns:a16="http://schemas.microsoft.com/office/drawing/2014/main" id="{B1BCB90F-6192-46EB-805C-52A113548A13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4" name="Rectangle 1643">
          <a:extLst>
            <a:ext uri="{FF2B5EF4-FFF2-40B4-BE49-F238E27FC236}">
              <a16:creationId xmlns:a16="http://schemas.microsoft.com/office/drawing/2014/main" id="{41A3E11D-5CAA-4312-8AD6-118E3390AE6E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5" name="Rectangle 1644">
          <a:extLst>
            <a:ext uri="{FF2B5EF4-FFF2-40B4-BE49-F238E27FC236}">
              <a16:creationId xmlns:a16="http://schemas.microsoft.com/office/drawing/2014/main" id="{6640D9CD-23DF-436D-9B1D-A9EE5091A38F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6" name="Rectangle 1645">
          <a:extLst>
            <a:ext uri="{FF2B5EF4-FFF2-40B4-BE49-F238E27FC236}">
              <a16:creationId xmlns:a16="http://schemas.microsoft.com/office/drawing/2014/main" id="{A2C9B4E0-3B0E-47EA-B0E2-15B0D8412703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97" name="Rectangle 1646">
          <a:extLst>
            <a:ext uri="{FF2B5EF4-FFF2-40B4-BE49-F238E27FC236}">
              <a16:creationId xmlns:a16="http://schemas.microsoft.com/office/drawing/2014/main" id="{A6A221F9-124F-42A2-97BC-2FC8352877C5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8" name="Rectangle 1647">
          <a:extLst>
            <a:ext uri="{FF2B5EF4-FFF2-40B4-BE49-F238E27FC236}">
              <a16:creationId xmlns:a16="http://schemas.microsoft.com/office/drawing/2014/main" id="{87E4A366-EA14-4880-B97C-E24B615664D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99" name="Rectangle 1648">
          <a:extLst>
            <a:ext uri="{FF2B5EF4-FFF2-40B4-BE49-F238E27FC236}">
              <a16:creationId xmlns:a16="http://schemas.microsoft.com/office/drawing/2014/main" id="{6C55DB45-A924-4C2F-A5C7-20E7815C1846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400" name="Rectangle 1649">
          <a:extLst>
            <a:ext uri="{FF2B5EF4-FFF2-40B4-BE49-F238E27FC236}">
              <a16:creationId xmlns:a16="http://schemas.microsoft.com/office/drawing/2014/main" id="{DA30A821-7BA8-490E-8741-701E0AE818B3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401" name="Rectangle 1650">
          <a:extLst>
            <a:ext uri="{FF2B5EF4-FFF2-40B4-BE49-F238E27FC236}">
              <a16:creationId xmlns:a16="http://schemas.microsoft.com/office/drawing/2014/main" id="{33B93A22-B1C8-41C0-95F6-BB687C523D79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402" name="Rectangle 1651">
          <a:extLst>
            <a:ext uri="{FF2B5EF4-FFF2-40B4-BE49-F238E27FC236}">
              <a16:creationId xmlns:a16="http://schemas.microsoft.com/office/drawing/2014/main" id="{08B64CD8-B4E0-4787-A8D2-3F80DA3E3D11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3" name="Rectangle 1652">
          <a:extLst>
            <a:ext uri="{FF2B5EF4-FFF2-40B4-BE49-F238E27FC236}">
              <a16:creationId xmlns:a16="http://schemas.microsoft.com/office/drawing/2014/main" id="{97EC07E1-03CF-4ED4-BD7F-626EC4FAB998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4" name="Rectangle 1653">
          <a:extLst>
            <a:ext uri="{FF2B5EF4-FFF2-40B4-BE49-F238E27FC236}">
              <a16:creationId xmlns:a16="http://schemas.microsoft.com/office/drawing/2014/main" id="{750F9922-6CCE-4B11-8DA6-5813998BFC03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5" name="Rectangle 1654">
          <a:extLst>
            <a:ext uri="{FF2B5EF4-FFF2-40B4-BE49-F238E27FC236}">
              <a16:creationId xmlns:a16="http://schemas.microsoft.com/office/drawing/2014/main" id="{0B2E95F5-9B28-4F3B-A4E7-DA1082CAF82F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6" name="Rectangle 1655">
          <a:extLst>
            <a:ext uri="{FF2B5EF4-FFF2-40B4-BE49-F238E27FC236}">
              <a16:creationId xmlns:a16="http://schemas.microsoft.com/office/drawing/2014/main" id="{FEDD9B66-1FFE-4766-A34E-3F4578D27E36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7" name="Rectangle 1656">
          <a:extLst>
            <a:ext uri="{FF2B5EF4-FFF2-40B4-BE49-F238E27FC236}">
              <a16:creationId xmlns:a16="http://schemas.microsoft.com/office/drawing/2014/main" id="{3703AFB1-44C7-4983-B4C4-C4F8B6CE545C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8" name="Rectangle 1657">
          <a:extLst>
            <a:ext uri="{FF2B5EF4-FFF2-40B4-BE49-F238E27FC236}">
              <a16:creationId xmlns:a16="http://schemas.microsoft.com/office/drawing/2014/main" id="{9D8C4EBA-5D25-4E8A-9D55-A4BE7E0EB499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09" name="Rectangle 1658">
          <a:extLst>
            <a:ext uri="{FF2B5EF4-FFF2-40B4-BE49-F238E27FC236}">
              <a16:creationId xmlns:a16="http://schemas.microsoft.com/office/drawing/2014/main" id="{621FF6AE-FB77-4BCA-B2BC-26E8E3FC2158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0" name="Rectangle 1659">
          <a:extLst>
            <a:ext uri="{FF2B5EF4-FFF2-40B4-BE49-F238E27FC236}">
              <a16:creationId xmlns:a16="http://schemas.microsoft.com/office/drawing/2014/main" id="{27747BF4-7C37-4ED1-8A09-C7459A97B5AF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1" name="Rectangle 1660">
          <a:extLst>
            <a:ext uri="{FF2B5EF4-FFF2-40B4-BE49-F238E27FC236}">
              <a16:creationId xmlns:a16="http://schemas.microsoft.com/office/drawing/2014/main" id="{DFD310A6-175A-4445-B703-B4C4A8912C15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2" name="Rectangle 1661">
          <a:extLst>
            <a:ext uri="{FF2B5EF4-FFF2-40B4-BE49-F238E27FC236}">
              <a16:creationId xmlns:a16="http://schemas.microsoft.com/office/drawing/2014/main" id="{6355A767-F950-4290-A583-12F130DB2522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3" name="Rectangle 1662">
          <a:extLst>
            <a:ext uri="{FF2B5EF4-FFF2-40B4-BE49-F238E27FC236}">
              <a16:creationId xmlns:a16="http://schemas.microsoft.com/office/drawing/2014/main" id="{AEC9FE1E-2F69-4DBA-91CC-6EDA8D037C9F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4" name="Rectangle 1663">
          <a:extLst>
            <a:ext uri="{FF2B5EF4-FFF2-40B4-BE49-F238E27FC236}">
              <a16:creationId xmlns:a16="http://schemas.microsoft.com/office/drawing/2014/main" id="{3C765C49-1F6A-4794-9E6A-7739DFB738CA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5" name="Rectangle 1664">
          <a:extLst>
            <a:ext uri="{FF2B5EF4-FFF2-40B4-BE49-F238E27FC236}">
              <a16:creationId xmlns:a16="http://schemas.microsoft.com/office/drawing/2014/main" id="{12DC6CF0-170E-45EE-8681-9310BA1C8D41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6" name="Rectangle 1665">
          <a:extLst>
            <a:ext uri="{FF2B5EF4-FFF2-40B4-BE49-F238E27FC236}">
              <a16:creationId xmlns:a16="http://schemas.microsoft.com/office/drawing/2014/main" id="{4C2A2A05-96A1-4263-942B-16153E9D4B0D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7" name="Rectangle 1666">
          <a:extLst>
            <a:ext uri="{FF2B5EF4-FFF2-40B4-BE49-F238E27FC236}">
              <a16:creationId xmlns:a16="http://schemas.microsoft.com/office/drawing/2014/main" id="{8378F120-F319-476B-ABF1-852774D5C77D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8" name="Rectangle 1667">
          <a:extLst>
            <a:ext uri="{FF2B5EF4-FFF2-40B4-BE49-F238E27FC236}">
              <a16:creationId xmlns:a16="http://schemas.microsoft.com/office/drawing/2014/main" id="{8D0D247F-4B60-4089-A4F7-6558FA9F9A68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9" name="Rectangle 1668">
          <a:extLst>
            <a:ext uri="{FF2B5EF4-FFF2-40B4-BE49-F238E27FC236}">
              <a16:creationId xmlns:a16="http://schemas.microsoft.com/office/drawing/2014/main" id="{954E90F3-BFE9-4359-BAE2-4C509B4BEA8C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0" name="Rectangle 1669">
          <a:extLst>
            <a:ext uri="{FF2B5EF4-FFF2-40B4-BE49-F238E27FC236}">
              <a16:creationId xmlns:a16="http://schemas.microsoft.com/office/drawing/2014/main" id="{BB376F33-50F5-4C70-AA45-AA1DA456DF64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1" name="Rectangle 1670">
          <a:extLst>
            <a:ext uri="{FF2B5EF4-FFF2-40B4-BE49-F238E27FC236}">
              <a16:creationId xmlns:a16="http://schemas.microsoft.com/office/drawing/2014/main" id="{DDE18D89-8810-4BE3-A050-2F66C17A44E9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2" name="Rectangle 1671">
          <a:extLst>
            <a:ext uri="{FF2B5EF4-FFF2-40B4-BE49-F238E27FC236}">
              <a16:creationId xmlns:a16="http://schemas.microsoft.com/office/drawing/2014/main" id="{EA71BC60-7537-40AD-955E-ADE851B5CB03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3" name="Rectangle 1672">
          <a:extLst>
            <a:ext uri="{FF2B5EF4-FFF2-40B4-BE49-F238E27FC236}">
              <a16:creationId xmlns:a16="http://schemas.microsoft.com/office/drawing/2014/main" id="{FCB81CBA-0B5A-4351-B324-FD9EFC34A434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4" name="Rectangle 1673">
          <a:extLst>
            <a:ext uri="{FF2B5EF4-FFF2-40B4-BE49-F238E27FC236}">
              <a16:creationId xmlns:a16="http://schemas.microsoft.com/office/drawing/2014/main" id="{23B3691B-0179-4B14-8935-078546434500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5" name="Rectangle 1674">
          <a:extLst>
            <a:ext uri="{FF2B5EF4-FFF2-40B4-BE49-F238E27FC236}">
              <a16:creationId xmlns:a16="http://schemas.microsoft.com/office/drawing/2014/main" id="{30F1BA26-616B-430A-AFAA-FB56445A1C7D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6" name="Rectangle 1675">
          <a:extLst>
            <a:ext uri="{FF2B5EF4-FFF2-40B4-BE49-F238E27FC236}">
              <a16:creationId xmlns:a16="http://schemas.microsoft.com/office/drawing/2014/main" id="{86659E42-D2AB-4047-8EFC-A443C0CF6139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7" name="Rectangle 1676">
          <a:extLst>
            <a:ext uri="{FF2B5EF4-FFF2-40B4-BE49-F238E27FC236}">
              <a16:creationId xmlns:a16="http://schemas.microsoft.com/office/drawing/2014/main" id="{6D6F61BA-5DC4-4857-AB5E-AF8229B1CF54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8" name="Rectangle 1677">
          <a:extLst>
            <a:ext uri="{FF2B5EF4-FFF2-40B4-BE49-F238E27FC236}">
              <a16:creationId xmlns:a16="http://schemas.microsoft.com/office/drawing/2014/main" id="{DAEBCF41-F04B-45F8-934E-91B632A5928E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9" name="Rectangle 1678">
          <a:extLst>
            <a:ext uri="{FF2B5EF4-FFF2-40B4-BE49-F238E27FC236}">
              <a16:creationId xmlns:a16="http://schemas.microsoft.com/office/drawing/2014/main" id="{42F165D6-4524-41BC-BA35-7BCD1D115166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0" name="Rectangle 1679">
          <a:extLst>
            <a:ext uri="{FF2B5EF4-FFF2-40B4-BE49-F238E27FC236}">
              <a16:creationId xmlns:a16="http://schemas.microsoft.com/office/drawing/2014/main" id="{F0CD283D-899F-428C-9063-AC191A515DF4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1" name="Rectangle 1680">
          <a:extLst>
            <a:ext uri="{FF2B5EF4-FFF2-40B4-BE49-F238E27FC236}">
              <a16:creationId xmlns:a16="http://schemas.microsoft.com/office/drawing/2014/main" id="{680641D9-5176-4ABA-8635-6B0F92F82A03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2" name="Rectangle 1681">
          <a:extLst>
            <a:ext uri="{FF2B5EF4-FFF2-40B4-BE49-F238E27FC236}">
              <a16:creationId xmlns:a16="http://schemas.microsoft.com/office/drawing/2014/main" id="{78AEB1A2-3324-49F0-9750-9C54C62F7687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3" name="Rectangle 1682">
          <a:extLst>
            <a:ext uri="{FF2B5EF4-FFF2-40B4-BE49-F238E27FC236}">
              <a16:creationId xmlns:a16="http://schemas.microsoft.com/office/drawing/2014/main" id="{9BBE3BEB-21B7-4837-9F56-103B185AB6BF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4" name="Rectangle 1683">
          <a:extLst>
            <a:ext uri="{FF2B5EF4-FFF2-40B4-BE49-F238E27FC236}">
              <a16:creationId xmlns:a16="http://schemas.microsoft.com/office/drawing/2014/main" id="{9B2F37BC-09E5-4BA4-97AB-8CBE8E0EEDF8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5" name="Rectangle 1684">
          <a:extLst>
            <a:ext uri="{FF2B5EF4-FFF2-40B4-BE49-F238E27FC236}">
              <a16:creationId xmlns:a16="http://schemas.microsoft.com/office/drawing/2014/main" id="{B13002FD-36A1-43D3-A32F-AF7A75B7474C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6" name="Rectangle 1685">
          <a:extLst>
            <a:ext uri="{FF2B5EF4-FFF2-40B4-BE49-F238E27FC236}">
              <a16:creationId xmlns:a16="http://schemas.microsoft.com/office/drawing/2014/main" id="{67E78B32-7333-4C75-BBCE-D5B58A21BA81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7" name="Rectangle 1686">
          <a:extLst>
            <a:ext uri="{FF2B5EF4-FFF2-40B4-BE49-F238E27FC236}">
              <a16:creationId xmlns:a16="http://schemas.microsoft.com/office/drawing/2014/main" id="{5D176280-C7D1-4AFA-A8AD-1D2E077BAF4F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8" name="Rectangle 1687">
          <a:extLst>
            <a:ext uri="{FF2B5EF4-FFF2-40B4-BE49-F238E27FC236}">
              <a16:creationId xmlns:a16="http://schemas.microsoft.com/office/drawing/2014/main" id="{30E8BD22-E718-4319-BE86-9B90EC39D042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9" name="Rectangle 1688">
          <a:extLst>
            <a:ext uri="{FF2B5EF4-FFF2-40B4-BE49-F238E27FC236}">
              <a16:creationId xmlns:a16="http://schemas.microsoft.com/office/drawing/2014/main" id="{D86F629E-0DCF-4DFF-9CCC-ACD33FD8DBAE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40" name="Rectangle 1689">
          <a:extLst>
            <a:ext uri="{FF2B5EF4-FFF2-40B4-BE49-F238E27FC236}">
              <a16:creationId xmlns:a16="http://schemas.microsoft.com/office/drawing/2014/main" id="{03B2F2EA-BC89-4304-AEA6-2BCA700A439D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41" name="Rectangle 1690">
          <a:extLst>
            <a:ext uri="{FF2B5EF4-FFF2-40B4-BE49-F238E27FC236}">
              <a16:creationId xmlns:a16="http://schemas.microsoft.com/office/drawing/2014/main" id="{715DEE85-920B-44CC-BD10-FCAA8C190A34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2" name="Rectangle 1691">
          <a:extLst>
            <a:ext uri="{FF2B5EF4-FFF2-40B4-BE49-F238E27FC236}">
              <a16:creationId xmlns:a16="http://schemas.microsoft.com/office/drawing/2014/main" id="{06F1A180-7C99-4E66-AD5D-EA0EE86DFB60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3" name="Rectangle 1692">
          <a:extLst>
            <a:ext uri="{FF2B5EF4-FFF2-40B4-BE49-F238E27FC236}">
              <a16:creationId xmlns:a16="http://schemas.microsoft.com/office/drawing/2014/main" id="{19C872E0-4606-4961-8AD2-66508F5F9E47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4" name="Rectangle 1693">
          <a:extLst>
            <a:ext uri="{FF2B5EF4-FFF2-40B4-BE49-F238E27FC236}">
              <a16:creationId xmlns:a16="http://schemas.microsoft.com/office/drawing/2014/main" id="{7DD8FEAB-D395-4DD4-ABA4-831873F0F8D1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5" name="Rectangle 1694">
          <a:extLst>
            <a:ext uri="{FF2B5EF4-FFF2-40B4-BE49-F238E27FC236}">
              <a16:creationId xmlns:a16="http://schemas.microsoft.com/office/drawing/2014/main" id="{9916C118-C178-4810-950D-D0933BA2F75B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6" name="Rectangle 1695">
          <a:extLst>
            <a:ext uri="{FF2B5EF4-FFF2-40B4-BE49-F238E27FC236}">
              <a16:creationId xmlns:a16="http://schemas.microsoft.com/office/drawing/2014/main" id="{8623498B-9EE5-4E1C-B3FD-3A305A3965BB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7" name="Rectangle 1696">
          <a:extLst>
            <a:ext uri="{FF2B5EF4-FFF2-40B4-BE49-F238E27FC236}">
              <a16:creationId xmlns:a16="http://schemas.microsoft.com/office/drawing/2014/main" id="{B213C160-31F0-462E-9411-A4CA89ECE1B9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8" name="Rectangle 1697">
          <a:extLst>
            <a:ext uri="{FF2B5EF4-FFF2-40B4-BE49-F238E27FC236}">
              <a16:creationId xmlns:a16="http://schemas.microsoft.com/office/drawing/2014/main" id="{8F7D8863-CD9D-4DA4-9699-1A081630BB85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9" name="Rectangle 1698">
          <a:extLst>
            <a:ext uri="{FF2B5EF4-FFF2-40B4-BE49-F238E27FC236}">
              <a16:creationId xmlns:a16="http://schemas.microsoft.com/office/drawing/2014/main" id="{D3743681-55E7-40F1-8078-EBC6955BBA82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0" name="Rectangle 1699">
          <a:extLst>
            <a:ext uri="{FF2B5EF4-FFF2-40B4-BE49-F238E27FC236}">
              <a16:creationId xmlns:a16="http://schemas.microsoft.com/office/drawing/2014/main" id="{CE96F63B-5855-48D6-ACDD-68AA9D8B676F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1" name="Rectangle 1700">
          <a:extLst>
            <a:ext uri="{FF2B5EF4-FFF2-40B4-BE49-F238E27FC236}">
              <a16:creationId xmlns:a16="http://schemas.microsoft.com/office/drawing/2014/main" id="{1EE3E3C8-561A-4FF0-92F6-B1DBD833D9D0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2" name="Rectangle 1701">
          <a:extLst>
            <a:ext uri="{FF2B5EF4-FFF2-40B4-BE49-F238E27FC236}">
              <a16:creationId xmlns:a16="http://schemas.microsoft.com/office/drawing/2014/main" id="{321355C7-C3FC-4E0D-B1C3-DF17DAB118D0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3" name="Rectangle 1702">
          <a:extLst>
            <a:ext uri="{FF2B5EF4-FFF2-40B4-BE49-F238E27FC236}">
              <a16:creationId xmlns:a16="http://schemas.microsoft.com/office/drawing/2014/main" id="{1C1C8F4D-6016-41DE-99C6-29B221D2BD23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4" name="Rectangle 1703">
          <a:extLst>
            <a:ext uri="{FF2B5EF4-FFF2-40B4-BE49-F238E27FC236}">
              <a16:creationId xmlns:a16="http://schemas.microsoft.com/office/drawing/2014/main" id="{92E62D3E-0AC3-4E89-B445-0491B3AFF3D3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5" name="Rectangle 1704">
          <a:extLst>
            <a:ext uri="{FF2B5EF4-FFF2-40B4-BE49-F238E27FC236}">
              <a16:creationId xmlns:a16="http://schemas.microsoft.com/office/drawing/2014/main" id="{556E9BD6-76F8-4D97-8CCD-361F2746BC11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6" name="Rectangle 1705">
          <a:extLst>
            <a:ext uri="{FF2B5EF4-FFF2-40B4-BE49-F238E27FC236}">
              <a16:creationId xmlns:a16="http://schemas.microsoft.com/office/drawing/2014/main" id="{E2128AC6-CEFA-4B88-8CE4-E81261026AFE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7" name="Rectangle 1706">
          <a:extLst>
            <a:ext uri="{FF2B5EF4-FFF2-40B4-BE49-F238E27FC236}">
              <a16:creationId xmlns:a16="http://schemas.microsoft.com/office/drawing/2014/main" id="{AE46FFAC-E89D-459E-AB3F-187A769C9A05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8" name="Rectangle 1707">
          <a:extLst>
            <a:ext uri="{FF2B5EF4-FFF2-40B4-BE49-F238E27FC236}">
              <a16:creationId xmlns:a16="http://schemas.microsoft.com/office/drawing/2014/main" id="{E4145E89-CF0C-4035-ADE9-3060A9B303DE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9" name="Rectangle 1708">
          <a:extLst>
            <a:ext uri="{FF2B5EF4-FFF2-40B4-BE49-F238E27FC236}">
              <a16:creationId xmlns:a16="http://schemas.microsoft.com/office/drawing/2014/main" id="{0BEACB6D-8C28-4FBB-BBB3-2FC096AD0793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0" name="Rectangle 1709">
          <a:extLst>
            <a:ext uri="{FF2B5EF4-FFF2-40B4-BE49-F238E27FC236}">
              <a16:creationId xmlns:a16="http://schemas.microsoft.com/office/drawing/2014/main" id="{CA6C341D-23C9-46C9-AB04-48ED0BE5F0FD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1" name="Rectangle 1710">
          <a:extLst>
            <a:ext uri="{FF2B5EF4-FFF2-40B4-BE49-F238E27FC236}">
              <a16:creationId xmlns:a16="http://schemas.microsoft.com/office/drawing/2014/main" id="{4E866C6E-DB5B-4D9A-9837-FED4171F01A8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2" name="Rectangle 1711">
          <a:extLst>
            <a:ext uri="{FF2B5EF4-FFF2-40B4-BE49-F238E27FC236}">
              <a16:creationId xmlns:a16="http://schemas.microsoft.com/office/drawing/2014/main" id="{3FD2C114-0EE0-4DCB-B267-6CF5FB65D5E7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3" name="Rectangle 1712">
          <a:extLst>
            <a:ext uri="{FF2B5EF4-FFF2-40B4-BE49-F238E27FC236}">
              <a16:creationId xmlns:a16="http://schemas.microsoft.com/office/drawing/2014/main" id="{F8B8CC0D-B0CE-4240-85A8-4D619883C2B5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4" name="Rectangle 1713">
          <a:extLst>
            <a:ext uri="{FF2B5EF4-FFF2-40B4-BE49-F238E27FC236}">
              <a16:creationId xmlns:a16="http://schemas.microsoft.com/office/drawing/2014/main" id="{B1C8BD0A-C241-43FE-BDF8-B40BC2193FE6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5" name="Rectangle 1714">
          <a:extLst>
            <a:ext uri="{FF2B5EF4-FFF2-40B4-BE49-F238E27FC236}">
              <a16:creationId xmlns:a16="http://schemas.microsoft.com/office/drawing/2014/main" id="{25176513-5F6D-4DA6-B5A0-C4739C4E8243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64</xdr:col>
      <xdr:colOff>0</xdr:colOff>
      <xdr:row>161</xdr:row>
      <xdr:rowOff>114300</xdr:rowOff>
    </xdr:from>
    <xdr:to>
      <xdr:col>79</xdr:col>
      <xdr:colOff>371475</xdr:colOff>
      <xdr:row>163</xdr:row>
      <xdr:rowOff>142875</xdr:rowOff>
    </xdr:to>
    <xdr:sp macro="" textlink="">
      <xdr:nvSpPr>
        <xdr:cNvPr id="1466" name="Rectangle 1715">
          <a:extLst>
            <a:ext uri="{FF2B5EF4-FFF2-40B4-BE49-F238E27FC236}">
              <a16:creationId xmlns:a16="http://schemas.microsoft.com/office/drawing/2014/main" id="{697B4811-B662-4C97-8CEA-C3E912759257}"/>
            </a:ext>
          </a:extLst>
        </xdr:cNvPr>
        <xdr:cNvSpPr>
          <a:spLocks noChangeArrowheads="1"/>
        </xdr:cNvSpPr>
      </xdr:nvSpPr>
      <xdr:spPr bwMode="auto">
        <a:xfrm>
          <a:off x="249936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67" name="Rectangle 1716">
          <a:extLst>
            <a:ext uri="{FF2B5EF4-FFF2-40B4-BE49-F238E27FC236}">
              <a16:creationId xmlns:a16="http://schemas.microsoft.com/office/drawing/2014/main" id="{D8CA9E78-0508-4E34-9715-6E1FE2A45151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68" name="Rectangle 1717">
          <a:extLst>
            <a:ext uri="{FF2B5EF4-FFF2-40B4-BE49-F238E27FC236}">
              <a16:creationId xmlns:a16="http://schemas.microsoft.com/office/drawing/2014/main" id="{13A8DE0D-3CE9-4FCA-8011-C47973985F92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69" name="Rectangle 1718">
          <a:extLst>
            <a:ext uri="{FF2B5EF4-FFF2-40B4-BE49-F238E27FC236}">
              <a16:creationId xmlns:a16="http://schemas.microsoft.com/office/drawing/2014/main" id="{AE4A984D-6977-4561-9567-4FA0DD90F2A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70" name="Rectangle 1719">
          <a:extLst>
            <a:ext uri="{FF2B5EF4-FFF2-40B4-BE49-F238E27FC236}">
              <a16:creationId xmlns:a16="http://schemas.microsoft.com/office/drawing/2014/main" id="{A699EF38-72CB-4FF8-859E-AB617D7FDAAC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1" name="Rectangle 1720">
          <a:extLst>
            <a:ext uri="{FF2B5EF4-FFF2-40B4-BE49-F238E27FC236}">
              <a16:creationId xmlns:a16="http://schemas.microsoft.com/office/drawing/2014/main" id="{63CF1EA3-4F07-4F45-9187-E61CEE3663C8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72" name="Rectangle 1721">
          <a:extLst>
            <a:ext uri="{FF2B5EF4-FFF2-40B4-BE49-F238E27FC236}">
              <a16:creationId xmlns:a16="http://schemas.microsoft.com/office/drawing/2014/main" id="{BD6241C5-4B9F-4A2F-A030-2B6B10FAED1F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3" name="Rectangle 1722">
          <a:extLst>
            <a:ext uri="{FF2B5EF4-FFF2-40B4-BE49-F238E27FC236}">
              <a16:creationId xmlns:a16="http://schemas.microsoft.com/office/drawing/2014/main" id="{4C784723-3394-44B9-A341-7D5128C89DE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4" name="Rectangle 1723">
          <a:extLst>
            <a:ext uri="{FF2B5EF4-FFF2-40B4-BE49-F238E27FC236}">
              <a16:creationId xmlns:a16="http://schemas.microsoft.com/office/drawing/2014/main" id="{8890C029-7A4A-4EB9-BA0B-97E4A5C106A3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5" name="Rectangle 1724">
          <a:extLst>
            <a:ext uri="{FF2B5EF4-FFF2-40B4-BE49-F238E27FC236}">
              <a16:creationId xmlns:a16="http://schemas.microsoft.com/office/drawing/2014/main" id="{0930584A-C8E1-4D07-99C1-4294AB68911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6" name="Rectangle 1725">
          <a:extLst>
            <a:ext uri="{FF2B5EF4-FFF2-40B4-BE49-F238E27FC236}">
              <a16:creationId xmlns:a16="http://schemas.microsoft.com/office/drawing/2014/main" id="{9430C4A7-47B4-4E86-BD29-57574DFBBA7F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7" name="Rectangle 1726">
          <a:extLst>
            <a:ext uri="{FF2B5EF4-FFF2-40B4-BE49-F238E27FC236}">
              <a16:creationId xmlns:a16="http://schemas.microsoft.com/office/drawing/2014/main" id="{CEAE479E-4E5C-4119-803C-AC5752A20796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8" name="Rectangle 1727">
          <a:extLst>
            <a:ext uri="{FF2B5EF4-FFF2-40B4-BE49-F238E27FC236}">
              <a16:creationId xmlns:a16="http://schemas.microsoft.com/office/drawing/2014/main" id="{54797CD4-5AA2-4362-8DFD-6CFF6811652A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9" name="Rectangle 1728">
          <a:extLst>
            <a:ext uri="{FF2B5EF4-FFF2-40B4-BE49-F238E27FC236}">
              <a16:creationId xmlns:a16="http://schemas.microsoft.com/office/drawing/2014/main" id="{B4AEC5CE-034A-49E7-86A2-F716B3821AC8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0" name="Rectangle 1729">
          <a:extLst>
            <a:ext uri="{FF2B5EF4-FFF2-40B4-BE49-F238E27FC236}">
              <a16:creationId xmlns:a16="http://schemas.microsoft.com/office/drawing/2014/main" id="{0EFDAAA0-2DE6-4F83-8B79-B6D41213C707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1" name="Rectangle 1730">
          <a:extLst>
            <a:ext uri="{FF2B5EF4-FFF2-40B4-BE49-F238E27FC236}">
              <a16:creationId xmlns:a16="http://schemas.microsoft.com/office/drawing/2014/main" id="{D883FE95-D5E0-4B8A-8709-D54E1560FAA6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2" name="Rectangle 1731">
          <a:extLst>
            <a:ext uri="{FF2B5EF4-FFF2-40B4-BE49-F238E27FC236}">
              <a16:creationId xmlns:a16="http://schemas.microsoft.com/office/drawing/2014/main" id="{565EE115-D15F-4ABC-961A-186F24554CCB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3" name="Rectangle 1732">
          <a:extLst>
            <a:ext uri="{FF2B5EF4-FFF2-40B4-BE49-F238E27FC236}">
              <a16:creationId xmlns:a16="http://schemas.microsoft.com/office/drawing/2014/main" id="{EB913C90-39FD-4DEA-976B-7822593F15E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4" name="Rectangle 1733">
          <a:extLst>
            <a:ext uri="{FF2B5EF4-FFF2-40B4-BE49-F238E27FC236}">
              <a16:creationId xmlns:a16="http://schemas.microsoft.com/office/drawing/2014/main" id="{534030F6-B3A1-40F6-B94F-85C6162A907A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5" name="Rectangle 1734">
          <a:extLst>
            <a:ext uri="{FF2B5EF4-FFF2-40B4-BE49-F238E27FC236}">
              <a16:creationId xmlns:a16="http://schemas.microsoft.com/office/drawing/2014/main" id="{0AFE257E-5300-409C-B5F9-06527B0F1266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6" name="Rectangle 1735">
          <a:extLst>
            <a:ext uri="{FF2B5EF4-FFF2-40B4-BE49-F238E27FC236}">
              <a16:creationId xmlns:a16="http://schemas.microsoft.com/office/drawing/2014/main" id="{CA41CF23-18FD-45E1-9F8A-C2122962E887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7" name="Rectangle 1736">
          <a:extLst>
            <a:ext uri="{FF2B5EF4-FFF2-40B4-BE49-F238E27FC236}">
              <a16:creationId xmlns:a16="http://schemas.microsoft.com/office/drawing/2014/main" id="{835D0E50-E85E-47F1-84A3-0A4890C4798F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8" name="Rectangle 1737">
          <a:extLst>
            <a:ext uri="{FF2B5EF4-FFF2-40B4-BE49-F238E27FC236}">
              <a16:creationId xmlns:a16="http://schemas.microsoft.com/office/drawing/2014/main" id="{5DD9099C-9540-4CAD-9790-37ABB439F535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489" name="Rectangle 1738">
          <a:extLst>
            <a:ext uri="{FF2B5EF4-FFF2-40B4-BE49-F238E27FC236}">
              <a16:creationId xmlns:a16="http://schemas.microsoft.com/office/drawing/2014/main" id="{907BD676-22F0-4370-816E-E1119C3BC47F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0" name="Rectangle 1739">
          <a:extLst>
            <a:ext uri="{FF2B5EF4-FFF2-40B4-BE49-F238E27FC236}">
              <a16:creationId xmlns:a16="http://schemas.microsoft.com/office/drawing/2014/main" id="{69811DFF-C982-4361-96B8-67CFE8B69724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1" name="Rectangle 1740">
          <a:extLst>
            <a:ext uri="{FF2B5EF4-FFF2-40B4-BE49-F238E27FC236}">
              <a16:creationId xmlns:a16="http://schemas.microsoft.com/office/drawing/2014/main" id="{D9C44129-1200-4566-87A2-720AC32519B0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2" name="Rectangle 1741">
          <a:extLst>
            <a:ext uri="{FF2B5EF4-FFF2-40B4-BE49-F238E27FC236}">
              <a16:creationId xmlns:a16="http://schemas.microsoft.com/office/drawing/2014/main" id="{09F3E422-77DF-44B4-9633-87188ED3BE67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3" name="Rectangle 1742">
          <a:extLst>
            <a:ext uri="{FF2B5EF4-FFF2-40B4-BE49-F238E27FC236}">
              <a16:creationId xmlns:a16="http://schemas.microsoft.com/office/drawing/2014/main" id="{D646D5D3-205A-4E8E-83B6-BE7EC2762C5E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4" name="Rectangle 1743">
          <a:extLst>
            <a:ext uri="{FF2B5EF4-FFF2-40B4-BE49-F238E27FC236}">
              <a16:creationId xmlns:a16="http://schemas.microsoft.com/office/drawing/2014/main" id="{11CC5DCD-F44F-45F6-AC32-9BF7FB264DC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5" name="Rectangle 1744">
          <a:extLst>
            <a:ext uri="{FF2B5EF4-FFF2-40B4-BE49-F238E27FC236}">
              <a16:creationId xmlns:a16="http://schemas.microsoft.com/office/drawing/2014/main" id="{6D3CF688-30E0-4A9C-94CF-8D8B9341F14F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6" name="Rectangle 1745">
          <a:extLst>
            <a:ext uri="{FF2B5EF4-FFF2-40B4-BE49-F238E27FC236}">
              <a16:creationId xmlns:a16="http://schemas.microsoft.com/office/drawing/2014/main" id="{4EE39638-5B78-470E-A991-8B32D1A2843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97" name="Rectangle 1746">
          <a:extLst>
            <a:ext uri="{FF2B5EF4-FFF2-40B4-BE49-F238E27FC236}">
              <a16:creationId xmlns:a16="http://schemas.microsoft.com/office/drawing/2014/main" id="{1B2D4035-6013-450E-BB17-750779824373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8" name="Rectangle 1747">
          <a:extLst>
            <a:ext uri="{FF2B5EF4-FFF2-40B4-BE49-F238E27FC236}">
              <a16:creationId xmlns:a16="http://schemas.microsoft.com/office/drawing/2014/main" id="{EBCCC515-0016-419A-8A49-256ACE177AE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99" name="Rectangle 1748">
          <a:extLst>
            <a:ext uri="{FF2B5EF4-FFF2-40B4-BE49-F238E27FC236}">
              <a16:creationId xmlns:a16="http://schemas.microsoft.com/office/drawing/2014/main" id="{432EF553-8E45-4119-BB32-48C2F3BBDF70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0" name="Rectangle 1749">
          <a:extLst>
            <a:ext uri="{FF2B5EF4-FFF2-40B4-BE49-F238E27FC236}">
              <a16:creationId xmlns:a16="http://schemas.microsoft.com/office/drawing/2014/main" id="{EC0859EB-5F60-4B50-8056-1B89CDA08477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01" name="Rectangle 1750">
          <a:extLst>
            <a:ext uri="{FF2B5EF4-FFF2-40B4-BE49-F238E27FC236}">
              <a16:creationId xmlns:a16="http://schemas.microsoft.com/office/drawing/2014/main" id="{8D356171-245C-4CDE-BFDC-CDC508C49AB6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2" name="Rectangle 1751">
          <a:extLst>
            <a:ext uri="{FF2B5EF4-FFF2-40B4-BE49-F238E27FC236}">
              <a16:creationId xmlns:a16="http://schemas.microsoft.com/office/drawing/2014/main" id="{CC811074-4000-40C6-B4A7-476357DD848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3" name="Rectangle 1752">
          <a:extLst>
            <a:ext uri="{FF2B5EF4-FFF2-40B4-BE49-F238E27FC236}">
              <a16:creationId xmlns:a16="http://schemas.microsoft.com/office/drawing/2014/main" id="{F6B36DFC-15C5-4D61-B657-07CF55718C15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4" name="Rectangle 1753">
          <a:extLst>
            <a:ext uri="{FF2B5EF4-FFF2-40B4-BE49-F238E27FC236}">
              <a16:creationId xmlns:a16="http://schemas.microsoft.com/office/drawing/2014/main" id="{89AF4EB6-1918-44FA-AF6B-D6D85B74FA54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5" name="Rectangle 1754">
          <a:extLst>
            <a:ext uri="{FF2B5EF4-FFF2-40B4-BE49-F238E27FC236}">
              <a16:creationId xmlns:a16="http://schemas.microsoft.com/office/drawing/2014/main" id="{35263C34-385C-4E0F-AB35-7089ED5298BF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6" name="Rectangle 1755">
          <a:extLst>
            <a:ext uri="{FF2B5EF4-FFF2-40B4-BE49-F238E27FC236}">
              <a16:creationId xmlns:a16="http://schemas.microsoft.com/office/drawing/2014/main" id="{C9F617C7-F74F-4D0D-9C74-D02A76199EE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7" name="Rectangle 1756">
          <a:extLst>
            <a:ext uri="{FF2B5EF4-FFF2-40B4-BE49-F238E27FC236}">
              <a16:creationId xmlns:a16="http://schemas.microsoft.com/office/drawing/2014/main" id="{51B49346-D5CD-4326-B757-7703B279AE87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8" name="Rectangle 1757">
          <a:extLst>
            <a:ext uri="{FF2B5EF4-FFF2-40B4-BE49-F238E27FC236}">
              <a16:creationId xmlns:a16="http://schemas.microsoft.com/office/drawing/2014/main" id="{08BC5484-7AB5-43AF-B978-EC8AF43FB91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09" name="Rectangle 1758">
          <a:extLst>
            <a:ext uri="{FF2B5EF4-FFF2-40B4-BE49-F238E27FC236}">
              <a16:creationId xmlns:a16="http://schemas.microsoft.com/office/drawing/2014/main" id="{A2357D34-8DD9-48D8-83C2-E59C6DBC69F2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10" name="Rectangle 1759">
          <a:extLst>
            <a:ext uri="{FF2B5EF4-FFF2-40B4-BE49-F238E27FC236}">
              <a16:creationId xmlns:a16="http://schemas.microsoft.com/office/drawing/2014/main" id="{64838642-55BB-4673-8423-51AB55FC69EB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11" name="Rectangle 1760">
          <a:extLst>
            <a:ext uri="{FF2B5EF4-FFF2-40B4-BE49-F238E27FC236}">
              <a16:creationId xmlns:a16="http://schemas.microsoft.com/office/drawing/2014/main" id="{95DA9E48-C416-4308-8B7A-1A2FF2BD958A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512" name="Rectangle 1761">
          <a:extLst>
            <a:ext uri="{FF2B5EF4-FFF2-40B4-BE49-F238E27FC236}">
              <a16:creationId xmlns:a16="http://schemas.microsoft.com/office/drawing/2014/main" id="{453F7789-4EEB-40CE-AE12-C0F8EFFDC9AD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3" name="Rectangle 1762">
          <a:extLst>
            <a:ext uri="{FF2B5EF4-FFF2-40B4-BE49-F238E27FC236}">
              <a16:creationId xmlns:a16="http://schemas.microsoft.com/office/drawing/2014/main" id="{0EFEEE01-15EF-48AF-9740-DA53923EE1A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4" name="Rectangle 1763">
          <a:extLst>
            <a:ext uri="{FF2B5EF4-FFF2-40B4-BE49-F238E27FC236}">
              <a16:creationId xmlns:a16="http://schemas.microsoft.com/office/drawing/2014/main" id="{30478F87-9CBF-4911-A14E-D0F36EDECB0A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5" name="Rectangle 1764">
          <a:extLst>
            <a:ext uri="{FF2B5EF4-FFF2-40B4-BE49-F238E27FC236}">
              <a16:creationId xmlns:a16="http://schemas.microsoft.com/office/drawing/2014/main" id="{27A45880-F8BB-498F-B3D0-7EF7418EBD4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6" name="Rectangle 1765">
          <a:extLst>
            <a:ext uri="{FF2B5EF4-FFF2-40B4-BE49-F238E27FC236}">
              <a16:creationId xmlns:a16="http://schemas.microsoft.com/office/drawing/2014/main" id="{CB75D0BF-0FBD-4331-9ECA-934A4C92E0CB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7" name="Rectangle 1766">
          <a:extLst>
            <a:ext uri="{FF2B5EF4-FFF2-40B4-BE49-F238E27FC236}">
              <a16:creationId xmlns:a16="http://schemas.microsoft.com/office/drawing/2014/main" id="{26BF1DCE-884F-4D98-A628-8E7A50D0EE0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8" name="Rectangle 1767">
          <a:extLst>
            <a:ext uri="{FF2B5EF4-FFF2-40B4-BE49-F238E27FC236}">
              <a16:creationId xmlns:a16="http://schemas.microsoft.com/office/drawing/2014/main" id="{836E3FCB-F66B-42D3-9D6D-D2F939FEE270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9" name="Rectangle 1768">
          <a:extLst>
            <a:ext uri="{FF2B5EF4-FFF2-40B4-BE49-F238E27FC236}">
              <a16:creationId xmlns:a16="http://schemas.microsoft.com/office/drawing/2014/main" id="{5942C38B-C4E9-4964-A2C1-BEC8A1099A4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0" name="Rectangle 1769">
          <a:extLst>
            <a:ext uri="{FF2B5EF4-FFF2-40B4-BE49-F238E27FC236}">
              <a16:creationId xmlns:a16="http://schemas.microsoft.com/office/drawing/2014/main" id="{5D861566-D96D-4823-A9B2-5EADD1897D0D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1" name="Rectangle 1770">
          <a:extLst>
            <a:ext uri="{FF2B5EF4-FFF2-40B4-BE49-F238E27FC236}">
              <a16:creationId xmlns:a16="http://schemas.microsoft.com/office/drawing/2014/main" id="{C5DAE31E-6DD1-4FEA-A96B-CFD7D653699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2" name="Rectangle 1771">
          <a:extLst>
            <a:ext uri="{FF2B5EF4-FFF2-40B4-BE49-F238E27FC236}">
              <a16:creationId xmlns:a16="http://schemas.microsoft.com/office/drawing/2014/main" id="{B8DDEABE-8F72-40C4-8D7D-4EF4485B8B44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3" name="Rectangle 1772">
          <a:extLst>
            <a:ext uri="{FF2B5EF4-FFF2-40B4-BE49-F238E27FC236}">
              <a16:creationId xmlns:a16="http://schemas.microsoft.com/office/drawing/2014/main" id="{C229A528-BD73-48C0-88BC-43DA957870E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4" name="Rectangle 1773">
          <a:extLst>
            <a:ext uri="{FF2B5EF4-FFF2-40B4-BE49-F238E27FC236}">
              <a16:creationId xmlns:a16="http://schemas.microsoft.com/office/drawing/2014/main" id="{DB341B51-D139-49DA-89EF-A5D639E1DD87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5" name="Rectangle 1774">
          <a:extLst>
            <a:ext uri="{FF2B5EF4-FFF2-40B4-BE49-F238E27FC236}">
              <a16:creationId xmlns:a16="http://schemas.microsoft.com/office/drawing/2014/main" id="{D6662B44-101C-47C6-B6FC-7024426C3C62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26" name="Rectangle 1775">
          <a:extLst>
            <a:ext uri="{FF2B5EF4-FFF2-40B4-BE49-F238E27FC236}">
              <a16:creationId xmlns:a16="http://schemas.microsoft.com/office/drawing/2014/main" id="{33F8B3A3-28F3-49BB-B572-D120CC4D2C19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7" name="Rectangle 1776">
          <a:extLst>
            <a:ext uri="{FF2B5EF4-FFF2-40B4-BE49-F238E27FC236}">
              <a16:creationId xmlns:a16="http://schemas.microsoft.com/office/drawing/2014/main" id="{281F9E6C-3017-4E2B-A041-19E9579CA132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28" name="Rectangle 1777">
          <a:extLst>
            <a:ext uri="{FF2B5EF4-FFF2-40B4-BE49-F238E27FC236}">
              <a16:creationId xmlns:a16="http://schemas.microsoft.com/office/drawing/2014/main" id="{ED8D3CD3-6D06-4369-A9C5-D176030938EA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9" name="Rectangle 1778">
          <a:extLst>
            <a:ext uri="{FF2B5EF4-FFF2-40B4-BE49-F238E27FC236}">
              <a16:creationId xmlns:a16="http://schemas.microsoft.com/office/drawing/2014/main" id="{E362D697-4C3F-424C-A924-052A01407AF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30" name="Rectangle 1779">
          <a:extLst>
            <a:ext uri="{FF2B5EF4-FFF2-40B4-BE49-F238E27FC236}">
              <a16:creationId xmlns:a16="http://schemas.microsoft.com/office/drawing/2014/main" id="{FD2B6200-4F81-45B3-967E-2997DDF87B22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1" name="Rectangle 1780">
          <a:extLst>
            <a:ext uri="{FF2B5EF4-FFF2-40B4-BE49-F238E27FC236}">
              <a16:creationId xmlns:a16="http://schemas.microsoft.com/office/drawing/2014/main" id="{E1A6F0EA-8257-4728-836A-9481AA5F234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2" name="Rectangle 1781">
          <a:extLst>
            <a:ext uri="{FF2B5EF4-FFF2-40B4-BE49-F238E27FC236}">
              <a16:creationId xmlns:a16="http://schemas.microsoft.com/office/drawing/2014/main" id="{6C55345F-8361-4877-B79F-9993E6A0A228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3" name="Rectangle 1782">
          <a:extLst>
            <a:ext uri="{FF2B5EF4-FFF2-40B4-BE49-F238E27FC236}">
              <a16:creationId xmlns:a16="http://schemas.microsoft.com/office/drawing/2014/main" id="{BB9735CC-3CA3-4530-825D-A0FA7CC147A2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4" name="Rectangle 1783">
          <a:extLst>
            <a:ext uri="{FF2B5EF4-FFF2-40B4-BE49-F238E27FC236}">
              <a16:creationId xmlns:a16="http://schemas.microsoft.com/office/drawing/2014/main" id="{83DD2794-1050-4180-BADC-DD1BCCA832F8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535" name="Rectangle 1784">
          <a:extLst>
            <a:ext uri="{FF2B5EF4-FFF2-40B4-BE49-F238E27FC236}">
              <a16:creationId xmlns:a16="http://schemas.microsoft.com/office/drawing/2014/main" id="{3975E21B-CB2F-4F6B-8250-9D30316AA084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6" name="Rectangle 1785">
          <a:extLst>
            <a:ext uri="{FF2B5EF4-FFF2-40B4-BE49-F238E27FC236}">
              <a16:creationId xmlns:a16="http://schemas.microsoft.com/office/drawing/2014/main" id="{D45945EF-FF97-4CFC-ACF2-DAB36EF96EA8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37" name="Rectangle 1786">
          <a:extLst>
            <a:ext uri="{FF2B5EF4-FFF2-40B4-BE49-F238E27FC236}">
              <a16:creationId xmlns:a16="http://schemas.microsoft.com/office/drawing/2014/main" id="{A807C0C3-E22F-4143-BEB2-FE67CD5E2BCA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8" name="Rectangle 1787">
          <a:extLst>
            <a:ext uri="{FF2B5EF4-FFF2-40B4-BE49-F238E27FC236}">
              <a16:creationId xmlns:a16="http://schemas.microsoft.com/office/drawing/2014/main" id="{0AD4E0EA-DC4D-40B4-B7EB-EBF248E3231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39" name="Rectangle 1788">
          <a:extLst>
            <a:ext uri="{FF2B5EF4-FFF2-40B4-BE49-F238E27FC236}">
              <a16:creationId xmlns:a16="http://schemas.microsoft.com/office/drawing/2014/main" id="{6A9ADCA5-CCEA-48C3-A1F7-26EC3AEC30E9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0" name="Rectangle 1789">
          <a:extLst>
            <a:ext uri="{FF2B5EF4-FFF2-40B4-BE49-F238E27FC236}">
              <a16:creationId xmlns:a16="http://schemas.microsoft.com/office/drawing/2014/main" id="{30751BC0-A859-468B-880A-F734C89BF473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41" name="Rectangle 1790">
          <a:extLst>
            <a:ext uri="{FF2B5EF4-FFF2-40B4-BE49-F238E27FC236}">
              <a16:creationId xmlns:a16="http://schemas.microsoft.com/office/drawing/2014/main" id="{5C7B87D3-1878-4149-A69D-834BE61B678F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2" name="Rectangle 1791">
          <a:extLst>
            <a:ext uri="{FF2B5EF4-FFF2-40B4-BE49-F238E27FC236}">
              <a16:creationId xmlns:a16="http://schemas.microsoft.com/office/drawing/2014/main" id="{EC600CCF-357A-45E1-AEBE-C655163E2CC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3" name="Rectangle 1792">
          <a:extLst>
            <a:ext uri="{FF2B5EF4-FFF2-40B4-BE49-F238E27FC236}">
              <a16:creationId xmlns:a16="http://schemas.microsoft.com/office/drawing/2014/main" id="{4EE3BE0C-DE70-4BB1-8876-F7959481ED87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4" name="Rectangle 1793">
          <a:extLst>
            <a:ext uri="{FF2B5EF4-FFF2-40B4-BE49-F238E27FC236}">
              <a16:creationId xmlns:a16="http://schemas.microsoft.com/office/drawing/2014/main" id="{A8DDC6CC-BA6F-46CD-BCBA-A9C76665B31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5" name="Rectangle 1794">
          <a:extLst>
            <a:ext uri="{FF2B5EF4-FFF2-40B4-BE49-F238E27FC236}">
              <a16:creationId xmlns:a16="http://schemas.microsoft.com/office/drawing/2014/main" id="{C48B864F-BAF2-4ACD-B914-BBEA5B241581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6" name="Rectangle 1795">
          <a:extLst>
            <a:ext uri="{FF2B5EF4-FFF2-40B4-BE49-F238E27FC236}">
              <a16:creationId xmlns:a16="http://schemas.microsoft.com/office/drawing/2014/main" id="{0611051E-B138-4E0E-BDB1-1F2FB13C27B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7" name="Rectangle 1796">
          <a:extLst>
            <a:ext uri="{FF2B5EF4-FFF2-40B4-BE49-F238E27FC236}">
              <a16:creationId xmlns:a16="http://schemas.microsoft.com/office/drawing/2014/main" id="{8FCBCB3B-3264-4053-947C-23E744A50E66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8" name="Rectangle 1797">
          <a:extLst>
            <a:ext uri="{FF2B5EF4-FFF2-40B4-BE49-F238E27FC236}">
              <a16:creationId xmlns:a16="http://schemas.microsoft.com/office/drawing/2014/main" id="{76AB2E6A-3702-4605-89D3-F429B7283894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49" name="Rectangle 1798">
          <a:extLst>
            <a:ext uri="{FF2B5EF4-FFF2-40B4-BE49-F238E27FC236}">
              <a16:creationId xmlns:a16="http://schemas.microsoft.com/office/drawing/2014/main" id="{A6663BDC-32C9-42BC-A973-400CEB43A1AA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0" name="Rectangle 1799">
          <a:extLst>
            <a:ext uri="{FF2B5EF4-FFF2-40B4-BE49-F238E27FC236}">
              <a16:creationId xmlns:a16="http://schemas.microsoft.com/office/drawing/2014/main" id="{06996C4D-AE94-44FF-8B18-FF98BCAF4C5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51" name="Rectangle 1800">
          <a:extLst>
            <a:ext uri="{FF2B5EF4-FFF2-40B4-BE49-F238E27FC236}">
              <a16:creationId xmlns:a16="http://schemas.microsoft.com/office/drawing/2014/main" id="{6628FCE9-820B-45A7-9747-D7E92DF1EB0E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2" name="Rectangle 1801">
          <a:extLst>
            <a:ext uri="{FF2B5EF4-FFF2-40B4-BE49-F238E27FC236}">
              <a16:creationId xmlns:a16="http://schemas.microsoft.com/office/drawing/2014/main" id="{D6D49D71-5D83-48C3-A65B-0E971840812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53" name="Rectangle 1802">
          <a:extLst>
            <a:ext uri="{FF2B5EF4-FFF2-40B4-BE49-F238E27FC236}">
              <a16:creationId xmlns:a16="http://schemas.microsoft.com/office/drawing/2014/main" id="{73CBDBA8-EC13-4081-9738-446175D279F8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4" name="Rectangle 1803">
          <a:extLst>
            <a:ext uri="{FF2B5EF4-FFF2-40B4-BE49-F238E27FC236}">
              <a16:creationId xmlns:a16="http://schemas.microsoft.com/office/drawing/2014/main" id="{2EBC8AD1-1666-4913-8A5D-0CD82DADEF1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5" name="Rectangle 1804">
          <a:extLst>
            <a:ext uri="{FF2B5EF4-FFF2-40B4-BE49-F238E27FC236}">
              <a16:creationId xmlns:a16="http://schemas.microsoft.com/office/drawing/2014/main" id="{8064C76E-ED2C-4F06-81DD-A152F5094A40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6" name="Rectangle 1805">
          <a:extLst>
            <a:ext uri="{FF2B5EF4-FFF2-40B4-BE49-F238E27FC236}">
              <a16:creationId xmlns:a16="http://schemas.microsoft.com/office/drawing/2014/main" id="{ABFE23C8-FAD0-431B-8F0A-E68CEE84CB39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7" name="Rectangle 1806">
          <a:extLst>
            <a:ext uri="{FF2B5EF4-FFF2-40B4-BE49-F238E27FC236}">
              <a16:creationId xmlns:a16="http://schemas.microsoft.com/office/drawing/2014/main" id="{E66B446E-5ADC-4F05-B249-91F8528FB59A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58" name="Rectangle 1807">
          <a:extLst>
            <a:ext uri="{FF2B5EF4-FFF2-40B4-BE49-F238E27FC236}">
              <a16:creationId xmlns:a16="http://schemas.microsoft.com/office/drawing/2014/main" id="{590BE537-DFD4-4DDD-A3EC-71951505B336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59" name="Rectangle 1808">
          <a:extLst>
            <a:ext uri="{FF2B5EF4-FFF2-40B4-BE49-F238E27FC236}">
              <a16:creationId xmlns:a16="http://schemas.microsoft.com/office/drawing/2014/main" id="{C3E9B122-11AD-4306-8A40-960BEC20E3B7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0" name="Rectangle 1809">
          <a:extLst>
            <a:ext uri="{FF2B5EF4-FFF2-40B4-BE49-F238E27FC236}">
              <a16:creationId xmlns:a16="http://schemas.microsoft.com/office/drawing/2014/main" id="{42D40FC3-DE8B-42DF-9027-69664919E639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1" name="Rectangle 1810">
          <a:extLst>
            <a:ext uri="{FF2B5EF4-FFF2-40B4-BE49-F238E27FC236}">
              <a16:creationId xmlns:a16="http://schemas.microsoft.com/office/drawing/2014/main" id="{90720C9B-D0C5-40F5-AEC4-D0D159266F6E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2" name="Rectangle 1811">
          <a:extLst>
            <a:ext uri="{FF2B5EF4-FFF2-40B4-BE49-F238E27FC236}">
              <a16:creationId xmlns:a16="http://schemas.microsoft.com/office/drawing/2014/main" id="{8CCAF959-5D83-4DAE-8CEF-219DADBF0211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3" name="Rectangle 1812">
          <a:extLst>
            <a:ext uri="{FF2B5EF4-FFF2-40B4-BE49-F238E27FC236}">
              <a16:creationId xmlns:a16="http://schemas.microsoft.com/office/drawing/2014/main" id="{09AA81E6-0C5D-43F6-888E-01B50E18AA3B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4" name="Rectangle 1813">
          <a:extLst>
            <a:ext uri="{FF2B5EF4-FFF2-40B4-BE49-F238E27FC236}">
              <a16:creationId xmlns:a16="http://schemas.microsoft.com/office/drawing/2014/main" id="{0EBDD863-97F8-4BF7-8AFA-E5C1B3792736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5" name="Rectangle 1814">
          <a:extLst>
            <a:ext uri="{FF2B5EF4-FFF2-40B4-BE49-F238E27FC236}">
              <a16:creationId xmlns:a16="http://schemas.microsoft.com/office/drawing/2014/main" id="{51523334-9934-4CF5-837B-4CDFBA149824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6" name="Rectangle 1815">
          <a:extLst>
            <a:ext uri="{FF2B5EF4-FFF2-40B4-BE49-F238E27FC236}">
              <a16:creationId xmlns:a16="http://schemas.microsoft.com/office/drawing/2014/main" id="{AEBA2DF8-CA14-428B-B856-41350D914B2F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7" name="Rectangle 1816">
          <a:extLst>
            <a:ext uri="{FF2B5EF4-FFF2-40B4-BE49-F238E27FC236}">
              <a16:creationId xmlns:a16="http://schemas.microsoft.com/office/drawing/2014/main" id="{98E4A0DB-74B9-478D-BC39-B04479D03314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8" name="Rectangle 1817">
          <a:extLst>
            <a:ext uri="{FF2B5EF4-FFF2-40B4-BE49-F238E27FC236}">
              <a16:creationId xmlns:a16="http://schemas.microsoft.com/office/drawing/2014/main" id="{6CD3B11C-E047-4EAB-A63E-7900E520A9B4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9" name="Rectangle 1818">
          <a:extLst>
            <a:ext uri="{FF2B5EF4-FFF2-40B4-BE49-F238E27FC236}">
              <a16:creationId xmlns:a16="http://schemas.microsoft.com/office/drawing/2014/main" id="{BFCAD7FE-5219-4C63-901F-7548A0B2063A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0" name="Rectangle 1819">
          <a:extLst>
            <a:ext uri="{FF2B5EF4-FFF2-40B4-BE49-F238E27FC236}">
              <a16:creationId xmlns:a16="http://schemas.microsoft.com/office/drawing/2014/main" id="{2BA93947-349C-4A87-8CC5-745EDB319C2D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1" name="Rectangle 1820">
          <a:extLst>
            <a:ext uri="{FF2B5EF4-FFF2-40B4-BE49-F238E27FC236}">
              <a16:creationId xmlns:a16="http://schemas.microsoft.com/office/drawing/2014/main" id="{F258040F-52B3-40C2-8310-204672648A57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2" name="Rectangle 1821">
          <a:extLst>
            <a:ext uri="{FF2B5EF4-FFF2-40B4-BE49-F238E27FC236}">
              <a16:creationId xmlns:a16="http://schemas.microsoft.com/office/drawing/2014/main" id="{7133DB5C-0670-4AC1-8A2B-DFBF2F8336AD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3" name="Rectangle 1822">
          <a:extLst>
            <a:ext uri="{FF2B5EF4-FFF2-40B4-BE49-F238E27FC236}">
              <a16:creationId xmlns:a16="http://schemas.microsoft.com/office/drawing/2014/main" id="{22C9FD5D-7858-4326-A545-9A18F5538857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4" name="Rectangle 1823">
          <a:extLst>
            <a:ext uri="{FF2B5EF4-FFF2-40B4-BE49-F238E27FC236}">
              <a16:creationId xmlns:a16="http://schemas.microsoft.com/office/drawing/2014/main" id="{B5F6032D-F747-4FC0-8CD3-0E6696CD410A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5" name="Rectangle 1824">
          <a:extLst>
            <a:ext uri="{FF2B5EF4-FFF2-40B4-BE49-F238E27FC236}">
              <a16:creationId xmlns:a16="http://schemas.microsoft.com/office/drawing/2014/main" id="{DCDDAE10-851B-44C3-BDB3-C8B076DA3CE0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6" name="Rectangle 1825">
          <a:extLst>
            <a:ext uri="{FF2B5EF4-FFF2-40B4-BE49-F238E27FC236}">
              <a16:creationId xmlns:a16="http://schemas.microsoft.com/office/drawing/2014/main" id="{CEB030BD-8EAF-4795-A35A-E7ADA8FC7161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7" name="Rectangle 1826">
          <a:extLst>
            <a:ext uri="{FF2B5EF4-FFF2-40B4-BE49-F238E27FC236}">
              <a16:creationId xmlns:a16="http://schemas.microsoft.com/office/drawing/2014/main" id="{E1A8ED37-B7DC-4F45-81FE-AB022C0F7365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8" name="Rectangle 1827">
          <a:extLst>
            <a:ext uri="{FF2B5EF4-FFF2-40B4-BE49-F238E27FC236}">
              <a16:creationId xmlns:a16="http://schemas.microsoft.com/office/drawing/2014/main" id="{84D0BF3D-770B-44A9-9131-B2C73F293054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9" name="Rectangle 1828">
          <a:extLst>
            <a:ext uri="{FF2B5EF4-FFF2-40B4-BE49-F238E27FC236}">
              <a16:creationId xmlns:a16="http://schemas.microsoft.com/office/drawing/2014/main" id="{779576AA-2E54-4402-B723-FB4D7B710C75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0" name="Rectangle 1829">
          <a:extLst>
            <a:ext uri="{FF2B5EF4-FFF2-40B4-BE49-F238E27FC236}">
              <a16:creationId xmlns:a16="http://schemas.microsoft.com/office/drawing/2014/main" id="{BD36C8C8-6595-450C-9073-F28FD431193F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1" name="Rectangle 1830">
          <a:extLst>
            <a:ext uri="{FF2B5EF4-FFF2-40B4-BE49-F238E27FC236}">
              <a16:creationId xmlns:a16="http://schemas.microsoft.com/office/drawing/2014/main" id="{D5A2D599-FB21-4D38-813B-CAADB5C20BBA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2" name="Rectangle 1831">
          <a:extLst>
            <a:ext uri="{FF2B5EF4-FFF2-40B4-BE49-F238E27FC236}">
              <a16:creationId xmlns:a16="http://schemas.microsoft.com/office/drawing/2014/main" id="{99F4F2E5-21CB-4BC0-8EC9-8F3052201866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3" name="Rectangle 1832">
          <a:extLst>
            <a:ext uri="{FF2B5EF4-FFF2-40B4-BE49-F238E27FC236}">
              <a16:creationId xmlns:a16="http://schemas.microsoft.com/office/drawing/2014/main" id="{93684F0D-24B0-431D-8B40-72B27DD5ACB9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4" name="Rectangle 1833">
          <a:extLst>
            <a:ext uri="{FF2B5EF4-FFF2-40B4-BE49-F238E27FC236}">
              <a16:creationId xmlns:a16="http://schemas.microsoft.com/office/drawing/2014/main" id="{7413A419-2527-4AFB-BE2A-0D844119FE0A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5" name="Rectangle 1834">
          <a:extLst>
            <a:ext uri="{FF2B5EF4-FFF2-40B4-BE49-F238E27FC236}">
              <a16:creationId xmlns:a16="http://schemas.microsoft.com/office/drawing/2014/main" id="{D52BD0E2-08EC-416D-9E55-E29E40E611FD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6" name="Rectangle 1835">
          <a:extLst>
            <a:ext uri="{FF2B5EF4-FFF2-40B4-BE49-F238E27FC236}">
              <a16:creationId xmlns:a16="http://schemas.microsoft.com/office/drawing/2014/main" id="{014D12BF-2EAD-4DDB-9BD3-2E38760C765D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7" name="Rectangle 1836">
          <a:extLst>
            <a:ext uri="{FF2B5EF4-FFF2-40B4-BE49-F238E27FC236}">
              <a16:creationId xmlns:a16="http://schemas.microsoft.com/office/drawing/2014/main" id="{7D04C4D7-3522-49A7-B13E-911C3250F027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8" name="Rectangle 1837">
          <a:extLst>
            <a:ext uri="{FF2B5EF4-FFF2-40B4-BE49-F238E27FC236}">
              <a16:creationId xmlns:a16="http://schemas.microsoft.com/office/drawing/2014/main" id="{6EDFF367-1BBB-4BBD-A675-AC117EDCAB68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9" name="Rectangle 1838">
          <a:extLst>
            <a:ext uri="{FF2B5EF4-FFF2-40B4-BE49-F238E27FC236}">
              <a16:creationId xmlns:a16="http://schemas.microsoft.com/office/drawing/2014/main" id="{0A7ECE8F-A4D8-4B02-BE28-450F31F068DB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90" name="Rectangle 1839">
          <a:extLst>
            <a:ext uri="{FF2B5EF4-FFF2-40B4-BE49-F238E27FC236}">
              <a16:creationId xmlns:a16="http://schemas.microsoft.com/office/drawing/2014/main" id="{A054FC76-5430-44D7-9959-4103C083A1F1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1" name="Rectangle 1840">
          <a:extLst>
            <a:ext uri="{FF2B5EF4-FFF2-40B4-BE49-F238E27FC236}">
              <a16:creationId xmlns:a16="http://schemas.microsoft.com/office/drawing/2014/main" id="{E955F9F8-BFAA-4C8A-92DF-2F60F43E9160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2" name="Rectangle 1841">
          <a:extLst>
            <a:ext uri="{FF2B5EF4-FFF2-40B4-BE49-F238E27FC236}">
              <a16:creationId xmlns:a16="http://schemas.microsoft.com/office/drawing/2014/main" id="{68F49467-7D2D-4352-9DA1-7E7C4A4F35A4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3" name="Rectangle 1842">
          <a:extLst>
            <a:ext uri="{FF2B5EF4-FFF2-40B4-BE49-F238E27FC236}">
              <a16:creationId xmlns:a16="http://schemas.microsoft.com/office/drawing/2014/main" id="{53AD64E8-8CEC-4826-A1B8-DE382369D7CD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4" name="Rectangle 1843">
          <a:extLst>
            <a:ext uri="{FF2B5EF4-FFF2-40B4-BE49-F238E27FC236}">
              <a16:creationId xmlns:a16="http://schemas.microsoft.com/office/drawing/2014/main" id="{7E062CCB-3F25-4A49-8C43-DAEF2A936225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5" name="Rectangle 1844">
          <a:extLst>
            <a:ext uri="{FF2B5EF4-FFF2-40B4-BE49-F238E27FC236}">
              <a16:creationId xmlns:a16="http://schemas.microsoft.com/office/drawing/2014/main" id="{9C192997-3C1B-4C51-BAD3-C10394035C3C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6" name="Rectangle 1845">
          <a:extLst>
            <a:ext uri="{FF2B5EF4-FFF2-40B4-BE49-F238E27FC236}">
              <a16:creationId xmlns:a16="http://schemas.microsoft.com/office/drawing/2014/main" id="{BC53F15B-4639-40B6-9BD9-6F665C07949C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7" name="Rectangle 1846">
          <a:extLst>
            <a:ext uri="{FF2B5EF4-FFF2-40B4-BE49-F238E27FC236}">
              <a16:creationId xmlns:a16="http://schemas.microsoft.com/office/drawing/2014/main" id="{ED9759B5-AC03-4BB8-95F7-C8F4BB14F1EB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8" name="Rectangle 1847">
          <a:extLst>
            <a:ext uri="{FF2B5EF4-FFF2-40B4-BE49-F238E27FC236}">
              <a16:creationId xmlns:a16="http://schemas.microsoft.com/office/drawing/2014/main" id="{D3C3B69D-153B-4B39-83BC-E31B005977C1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9" name="Rectangle 1848">
          <a:extLst>
            <a:ext uri="{FF2B5EF4-FFF2-40B4-BE49-F238E27FC236}">
              <a16:creationId xmlns:a16="http://schemas.microsoft.com/office/drawing/2014/main" id="{2D38AA68-6F7F-4BE8-8714-5AAC233B0423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0" name="Rectangle 1849">
          <a:extLst>
            <a:ext uri="{FF2B5EF4-FFF2-40B4-BE49-F238E27FC236}">
              <a16:creationId xmlns:a16="http://schemas.microsoft.com/office/drawing/2014/main" id="{10FF69E6-1FAA-4AE1-919E-0D9CE0305ECC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1" name="Rectangle 1850">
          <a:extLst>
            <a:ext uri="{FF2B5EF4-FFF2-40B4-BE49-F238E27FC236}">
              <a16:creationId xmlns:a16="http://schemas.microsoft.com/office/drawing/2014/main" id="{C1516C11-0F79-42D7-B819-4CABD1ECE80F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2" name="Rectangle 1851">
          <a:extLst>
            <a:ext uri="{FF2B5EF4-FFF2-40B4-BE49-F238E27FC236}">
              <a16:creationId xmlns:a16="http://schemas.microsoft.com/office/drawing/2014/main" id="{3CA2EF73-3551-433C-B5A5-12E7B9003866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3" name="Rectangle 1852">
          <a:extLst>
            <a:ext uri="{FF2B5EF4-FFF2-40B4-BE49-F238E27FC236}">
              <a16:creationId xmlns:a16="http://schemas.microsoft.com/office/drawing/2014/main" id="{8A1F0D81-AD83-4FD2-BA16-00F935E9F8B1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4" name="Rectangle 1853">
          <a:extLst>
            <a:ext uri="{FF2B5EF4-FFF2-40B4-BE49-F238E27FC236}">
              <a16:creationId xmlns:a16="http://schemas.microsoft.com/office/drawing/2014/main" id="{8C84E75C-E2B0-41BD-89DF-7DC8DB308A95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5" name="Rectangle 1854">
          <a:extLst>
            <a:ext uri="{FF2B5EF4-FFF2-40B4-BE49-F238E27FC236}">
              <a16:creationId xmlns:a16="http://schemas.microsoft.com/office/drawing/2014/main" id="{F97FF2AB-EBEA-4CA4-BF1D-DC52B16058DE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6" name="Rectangle 1855">
          <a:extLst>
            <a:ext uri="{FF2B5EF4-FFF2-40B4-BE49-F238E27FC236}">
              <a16:creationId xmlns:a16="http://schemas.microsoft.com/office/drawing/2014/main" id="{DB45832F-3BE0-44B8-B68A-09B3AB462959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7" name="Rectangle 1856">
          <a:extLst>
            <a:ext uri="{FF2B5EF4-FFF2-40B4-BE49-F238E27FC236}">
              <a16:creationId xmlns:a16="http://schemas.microsoft.com/office/drawing/2014/main" id="{D5655B91-C6C0-4DEF-949A-D021537FC4C8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8" name="Rectangle 1857">
          <a:extLst>
            <a:ext uri="{FF2B5EF4-FFF2-40B4-BE49-F238E27FC236}">
              <a16:creationId xmlns:a16="http://schemas.microsoft.com/office/drawing/2014/main" id="{97C5AF20-B1D9-4099-B717-54C9538680C7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9" name="Rectangle 1858">
          <a:extLst>
            <a:ext uri="{FF2B5EF4-FFF2-40B4-BE49-F238E27FC236}">
              <a16:creationId xmlns:a16="http://schemas.microsoft.com/office/drawing/2014/main" id="{21004177-FDA2-47F9-82B5-76D76B1791B3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0" name="Rectangle 1859">
          <a:extLst>
            <a:ext uri="{FF2B5EF4-FFF2-40B4-BE49-F238E27FC236}">
              <a16:creationId xmlns:a16="http://schemas.microsoft.com/office/drawing/2014/main" id="{33C79BA0-DF05-49EF-844B-EE61EDC3F565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1" name="Rectangle 1860">
          <a:extLst>
            <a:ext uri="{FF2B5EF4-FFF2-40B4-BE49-F238E27FC236}">
              <a16:creationId xmlns:a16="http://schemas.microsoft.com/office/drawing/2014/main" id="{FF41D4A5-2E0E-4EE2-B96C-4A72080E25F1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2" name="Rectangle 1861">
          <a:extLst>
            <a:ext uri="{FF2B5EF4-FFF2-40B4-BE49-F238E27FC236}">
              <a16:creationId xmlns:a16="http://schemas.microsoft.com/office/drawing/2014/main" id="{ADDAEB36-5511-4261-A3A8-011DF0490544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3" name="Rectangle 1862">
          <a:extLst>
            <a:ext uri="{FF2B5EF4-FFF2-40B4-BE49-F238E27FC236}">
              <a16:creationId xmlns:a16="http://schemas.microsoft.com/office/drawing/2014/main" id="{6F62B08B-091C-4B26-8C19-9BFE85D7F2D6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4" name="Rectangle 1863">
          <a:extLst>
            <a:ext uri="{FF2B5EF4-FFF2-40B4-BE49-F238E27FC236}">
              <a16:creationId xmlns:a16="http://schemas.microsoft.com/office/drawing/2014/main" id="{E06C8E60-6790-4C9B-8513-9C0615C0D944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5" name="Rectangle 1864">
          <a:extLst>
            <a:ext uri="{FF2B5EF4-FFF2-40B4-BE49-F238E27FC236}">
              <a16:creationId xmlns:a16="http://schemas.microsoft.com/office/drawing/2014/main" id="{37ABB823-0776-46EB-B57E-0933EC3164FA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6" name="Rectangle 1865">
          <a:extLst>
            <a:ext uri="{FF2B5EF4-FFF2-40B4-BE49-F238E27FC236}">
              <a16:creationId xmlns:a16="http://schemas.microsoft.com/office/drawing/2014/main" id="{12D42E3F-2362-4084-A15A-297E7899CDAF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7" name="Rectangle 1866">
          <a:extLst>
            <a:ext uri="{FF2B5EF4-FFF2-40B4-BE49-F238E27FC236}">
              <a16:creationId xmlns:a16="http://schemas.microsoft.com/office/drawing/2014/main" id="{EA80F4BF-C95E-41B7-B187-37F2D51D3DB7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18" name="Rectangle 1867">
          <a:extLst>
            <a:ext uri="{FF2B5EF4-FFF2-40B4-BE49-F238E27FC236}">
              <a16:creationId xmlns:a16="http://schemas.microsoft.com/office/drawing/2014/main" id="{5F23192F-3EC3-4A1F-A34D-CEAE8218F746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19" name="Rectangle 1868">
          <a:extLst>
            <a:ext uri="{FF2B5EF4-FFF2-40B4-BE49-F238E27FC236}">
              <a16:creationId xmlns:a16="http://schemas.microsoft.com/office/drawing/2014/main" id="{F207C420-7092-4A73-9FB9-BE8F98C400F3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0" name="Rectangle 1869">
          <a:extLst>
            <a:ext uri="{FF2B5EF4-FFF2-40B4-BE49-F238E27FC236}">
              <a16:creationId xmlns:a16="http://schemas.microsoft.com/office/drawing/2014/main" id="{4E797396-0007-489F-990A-AF6FAED11BCF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1" name="Rectangle 1870">
          <a:extLst>
            <a:ext uri="{FF2B5EF4-FFF2-40B4-BE49-F238E27FC236}">
              <a16:creationId xmlns:a16="http://schemas.microsoft.com/office/drawing/2014/main" id="{C4781E64-3FE0-40DC-B054-C419D585C03E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2" name="Rectangle 1871">
          <a:extLst>
            <a:ext uri="{FF2B5EF4-FFF2-40B4-BE49-F238E27FC236}">
              <a16:creationId xmlns:a16="http://schemas.microsoft.com/office/drawing/2014/main" id="{F8E7E60B-EB6E-4C7A-B655-E8311933F3C9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3" name="Rectangle 1872">
          <a:extLst>
            <a:ext uri="{FF2B5EF4-FFF2-40B4-BE49-F238E27FC236}">
              <a16:creationId xmlns:a16="http://schemas.microsoft.com/office/drawing/2014/main" id="{82B85C1C-6694-4A74-A600-8C6BCE0F0CB5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4" name="Rectangle 1873">
          <a:extLst>
            <a:ext uri="{FF2B5EF4-FFF2-40B4-BE49-F238E27FC236}">
              <a16:creationId xmlns:a16="http://schemas.microsoft.com/office/drawing/2014/main" id="{7411739E-8968-4121-A265-B82149A4D6BC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5" name="Rectangle 1874">
          <a:extLst>
            <a:ext uri="{FF2B5EF4-FFF2-40B4-BE49-F238E27FC236}">
              <a16:creationId xmlns:a16="http://schemas.microsoft.com/office/drawing/2014/main" id="{237E0EDF-00D0-499A-8628-6E232893F2E5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6" name="Rectangle 1875">
          <a:extLst>
            <a:ext uri="{FF2B5EF4-FFF2-40B4-BE49-F238E27FC236}">
              <a16:creationId xmlns:a16="http://schemas.microsoft.com/office/drawing/2014/main" id="{DDA67811-9A06-46DB-A012-2C9D7B9B4E42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7" name="Rectangle 1876">
          <a:extLst>
            <a:ext uri="{FF2B5EF4-FFF2-40B4-BE49-F238E27FC236}">
              <a16:creationId xmlns:a16="http://schemas.microsoft.com/office/drawing/2014/main" id="{D014C267-97BE-425F-B4B7-2ADF9B9CE1C0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8" name="Rectangle 1877">
          <a:extLst>
            <a:ext uri="{FF2B5EF4-FFF2-40B4-BE49-F238E27FC236}">
              <a16:creationId xmlns:a16="http://schemas.microsoft.com/office/drawing/2014/main" id="{F4C8A30D-7228-4DFA-82CD-3A8806843CA6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9" name="Rectangle 1878">
          <a:extLst>
            <a:ext uri="{FF2B5EF4-FFF2-40B4-BE49-F238E27FC236}">
              <a16:creationId xmlns:a16="http://schemas.microsoft.com/office/drawing/2014/main" id="{F40E411F-EBA0-452C-871A-F20877A324CC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0" name="Rectangle 1879">
          <a:extLst>
            <a:ext uri="{FF2B5EF4-FFF2-40B4-BE49-F238E27FC236}">
              <a16:creationId xmlns:a16="http://schemas.microsoft.com/office/drawing/2014/main" id="{A5C02F48-0810-47A4-A07D-520E9BDF35EA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1" name="Rectangle 1880">
          <a:extLst>
            <a:ext uri="{FF2B5EF4-FFF2-40B4-BE49-F238E27FC236}">
              <a16:creationId xmlns:a16="http://schemas.microsoft.com/office/drawing/2014/main" id="{1C019787-2B24-4675-9A72-BBE4A5D7601D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2" name="Rectangle 1881">
          <a:extLst>
            <a:ext uri="{FF2B5EF4-FFF2-40B4-BE49-F238E27FC236}">
              <a16:creationId xmlns:a16="http://schemas.microsoft.com/office/drawing/2014/main" id="{C57CE87B-68AA-4736-9CEC-2A36A3D27BF7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3" name="Rectangle 1882">
          <a:extLst>
            <a:ext uri="{FF2B5EF4-FFF2-40B4-BE49-F238E27FC236}">
              <a16:creationId xmlns:a16="http://schemas.microsoft.com/office/drawing/2014/main" id="{C4863B5A-0AA7-4495-BAB6-CDA1EE16EDCC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4" name="Rectangle 1883">
          <a:extLst>
            <a:ext uri="{FF2B5EF4-FFF2-40B4-BE49-F238E27FC236}">
              <a16:creationId xmlns:a16="http://schemas.microsoft.com/office/drawing/2014/main" id="{E5E9AA09-8155-4015-AC67-799F3F335A45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5" name="Rectangle 1884">
          <a:extLst>
            <a:ext uri="{FF2B5EF4-FFF2-40B4-BE49-F238E27FC236}">
              <a16:creationId xmlns:a16="http://schemas.microsoft.com/office/drawing/2014/main" id="{CD02BB80-47CB-48FB-AC00-656E80FB2886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6" name="Rectangle 1885">
          <a:extLst>
            <a:ext uri="{FF2B5EF4-FFF2-40B4-BE49-F238E27FC236}">
              <a16:creationId xmlns:a16="http://schemas.microsoft.com/office/drawing/2014/main" id="{BC1FB5B4-8418-4411-B6AA-8AAEC2546F56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7" name="Rectangle 1886">
          <a:extLst>
            <a:ext uri="{FF2B5EF4-FFF2-40B4-BE49-F238E27FC236}">
              <a16:creationId xmlns:a16="http://schemas.microsoft.com/office/drawing/2014/main" id="{6A29E966-CDC8-4E1E-8FD5-C99B73079A6C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8" name="Rectangle 1887">
          <a:extLst>
            <a:ext uri="{FF2B5EF4-FFF2-40B4-BE49-F238E27FC236}">
              <a16:creationId xmlns:a16="http://schemas.microsoft.com/office/drawing/2014/main" id="{43356532-4F24-413A-9E6B-584214DCB045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9" name="Rectangle 1888">
          <a:extLst>
            <a:ext uri="{FF2B5EF4-FFF2-40B4-BE49-F238E27FC236}">
              <a16:creationId xmlns:a16="http://schemas.microsoft.com/office/drawing/2014/main" id="{0A6AD509-C278-4AEB-AB9C-447E375CBAC0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40" name="Rectangle 1889">
          <a:extLst>
            <a:ext uri="{FF2B5EF4-FFF2-40B4-BE49-F238E27FC236}">
              <a16:creationId xmlns:a16="http://schemas.microsoft.com/office/drawing/2014/main" id="{74357A4D-B243-4170-A6C7-E9BEB3F85142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41" name="Rectangle 1890">
          <a:extLst>
            <a:ext uri="{FF2B5EF4-FFF2-40B4-BE49-F238E27FC236}">
              <a16:creationId xmlns:a16="http://schemas.microsoft.com/office/drawing/2014/main" id="{659A5920-3288-4D24-B68B-05C1695D99D2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80</xdr:col>
      <xdr:colOff>0</xdr:colOff>
      <xdr:row>79</xdr:row>
      <xdr:rowOff>114300</xdr:rowOff>
    </xdr:from>
    <xdr:to>
      <xdr:col>95</xdr:col>
      <xdr:colOff>371475</xdr:colOff>
      <xdr:row>81</xdr:row>
      <xdr:rowOff>142875</xdr:rowOff>
    </xdr:to>
    <xdr:sp macro="" textlink="">
      <xdr:nvSpPr>
        <xdr:cNvPr id="1642" name="Rectangle 1891">
          <a:extLst>
            <a:ext uri="{FF2B5EF4-FFF2-40B4-BE49-F238E27FC236}">
              <a16:creationId xmlns:a16="http://schemas.microsoft.com/office/drawing/2014/main" id="{C5E67393-039C-499A-B487-6C57A2C26554}"/>
            </a:ext>
          </a:extLst>
        </xdr:cNvPr>
        <xdr:cNvSpPr>
          <a:spLocks noChangeArrowheads="1"/>
        </xdr:cNvSpPr>
      </xdr:nvSpPr>
      <xdr:spPr bwMode="auto">
        <a:xfrm>
          <a:off x="312420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3" name="Rectangle 1892">
          <a:extLst>
            <a:ext uri="{FF2B5EF4-FFF2-40B4-BE49-F238E27FC236}">
              <a16:creationId xmlns:a16="http://schemas.microsoft.com/office/drawing/2014/main" id="{A7DDBE58-C2E8-47C7-81DE-FBB606EF5FE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4" name="Rectangle 1893">
          <a:extLst>
            <a:ext uri="{FF2B5EF4-FFF2-40B4-BE49-F238E27FC236}">
              <a16:creationId xmlns:a16="http://schemas.microsoft.com/office/drawing/2014/main" id="{84BD36E3-CBB3-4616-B99D-646547CA1904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5" name="Rectangle 1894">
          <a:extLst>
            <a:ext uri="{FF2B5EF4-FFF2-40B4-BE49-F238E27FC236}">
              <a16:creationId xmlns:a16="http://schemas.microsoft.com/office/drawing/2014/main" id="{A6B87677-537F-4A68-97EA-1B6484E6EA4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6" name="Rectangle 1895">
          <a:extLst>
            <a:ext uri="{FF2B5EF4-FFF2-40B4-BE49-F238E27FC236}">
              <a16:creationId xmlns:a16="http://schemas.microsoft.com/office/drawing/2014/main" id="{C4724035-70A9-42F6-A7BD-2A4F6FB6D4E5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7" name="Rectangle 1896">
          <a:extLst>
            <a:ext uri="{FF2B5EF4-FFF2-40B4-BE49-F238E27FC236}">
              <a16:creationId xmlns:a16="http://schemas.microsoft.com/office/drawing/2014/main" id="{712EF07C-18EC-4526-BC96-D83654ED406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8" name="Rectangle 1897">
          <a:extLst>
            <a:ext uri="{FF2B5EF4-FFF2-40B4-BE49-F238E27FC236}">
              <a16:creationId xmlns:a16="http://schemas.microsoft.com/office/drawing/2014/main" id="{B07476ED-999A-44E8-8687-20F7CFC05CB4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9" name="Rectangle 1898">
          <a:extLst>
            <a:ext uri="{FF2B5EF4-FFF2-40B4-BE49-F238E27FC236}">
              <a16:creationId xmlns:a16="http://schemas.microsoft.com/office/drawing/2014/main" id="{67C04AA6-0ABB-4CCF-A8D0-27A2757F995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0" name="Rectangle 1899">
          <a:extLst>
            <a:ext uri="{FF2B5EF4-FFF2-40B4-BE49-F238E27FC236}">
              <a16:creationId xmlns:a16="http://schemas.microsoft.com/office/drawing/2014/main" id="{D2C6778C-DAA5-4780-A613-24968D34B34A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1" name="Rectangle 1900">
          <a:extLst>
            <a:ext uri="{FF2B5EF4-FFF2-40B4-BE49-F238E27FC236}">
              <a16:creationId xmlns:a16="http://schemas.microsoft.com/office/drawing/2014/main" id="{80C854CA-0FE4-4587-80E4-3C3AC12EEBA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2" name="Rectangle 1901">
          <a:extLst>
            <a:ext uri="{FF2B5EF4-FFF2-40B4-BE49-F238E27FC236}">
              <a16:creationId xmlns:a16="http://schemas.microsoft.com/office/drawing/2014/main" id="{CC19F1D1-96C6-40DF-A8E6-383F0DA4AB5C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3" name="Rectangle 1902">
          <a:extLst>
            <a:ext uri="{FF2B5EF4-FFF2-40B4-BE49-F238E27FC236}">
              <a16:creationId xmlns:a16="http://schemas.microsoft.com/office/drawing/2014/main" id="{6C9184C4-43F3-41E6-8E6F-523B209289F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4" name="Rectangle 1903">
          <a:extLst>
            <a:ext uri="{FF2B5EF4-FFF2-40B4-BE49-F238E27FC236}">
              <a16:creationId xmlns:a16="http://schemas.microsoft.com/office/drawing/2014/main" id="{B0CF346F-D1FA-4AA8-B0F5-62141055A540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5" name="Rectangle 1904">
          <a:extLst>
            <a:ext uri="{FF2B5EF4-FFF2-40B4-BE49-F238E27FC236}">
              <a16:creationId xmlns:a16="http://schemas.microsoft.com/office/drawing/2014/main" id="{4ED34BD4-7C7E-4818-A501-D72AA08FC129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56" name="Rectangle 1905">
          <a:extLst>
            <a:ext uri="{FF2B5EF4-FFF2-40B4-BE49-F238E27FC236}">
              <a16:creationId xmlns:a16="http://schemas.microsoft.com/office/drawing/2014/main" id="{1DE8044A-1B81-49DD-B8C5-86BF84F6AC03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7" name="Rectangle 1906">
          <a:extLst>
            <a:ext uri="{FF2B5EF4-FFF2-40B4-BE49-F238E27FC236}">
              <a16:creationId xmlns:a16="http://schemas.microsoft.com/office/drawing/2014/main" id="{D67EED82-2C14-4C0B-A037-05AD439B956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58" name="Rectangle 1907">
          <a:extLst>
            <a:ext uri="{FF2B5EF4-FFF2-40B4-BE49-F238E27FC236}">
              <a16:creationId xmlns:a16="http://schemas.microsoft.com/office/drawing/2014/main" id="{98AFF8EA-1D96-4AFF-955A-3D9E81B2C178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9" name="Rectangle 1908">
          <a:extLst>
            <a:ext uri="{FF2B5EF4-FFF2-40B4-BE49-F238E27FC236}">
              <a16:creationId xmlns:a16="http://schemas.microsoft.com/office/drawing/2014/main" id="{10C2FEB1-C539-495A-B9C4-CE270A9314D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60" name="Rectangle 1909">
          <a:extLst>
            <a:ext uri="{FF2B5EF4-FFF2-40B4-BE49-F238E27FC236}">
              <a16:creationId xmlns:a16="http://schemas.microsoft.com/office/drawing/2014/main" id="{2E6FDEEF-2597-4A7F-B4CC-1E67B4962AC6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1" name="Rectangle 1910">
          <a:extLst>
            <a:ext uri="{FF2B5EF4-FFF2-40B4-BE49-F238E27FC236}">
              <a16:creationId xmlns:a16="http://schemas.microsoft.com/office/drawing/2014/main" id="{A7EAC91B-BA22-4B0F-8AF6-0E2D40BE343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2" name="Rectangle 1911">
          <a:extLst>
            <a:ext uri="{FF2B5EF4-FFF2-40B4-BE49-F238E27FC236}">
              <a16:creationId xmlns:a16="http://schemas.microsoft.com/office/drawing/2014/main" id="{5EC78E79-BC0C-4414-954B-6416808BA68C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3" name="Rectangle 1912">
          <a:extLst>
            <a:ext uri="{FF2B5EF4-FFF2-40B4-BE49-F238E27FC236}">
              <a16:creationId xmlns:a16="http://schemas.microsoft.com/office/drawing/2014/main" id="{66513AEC-0A98-421E-9B0B-FE94C3822E12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4" name="Rectangle 1913">
          <a:extLst>
            <a:ext uri="{FF2B5EF4-FFF2-40B4-BE49-F238E27FC236}">
              <a16:creationId xmlns:a16="http://schemas.microsoft.com/office/drawing/2014/main" id="{F4CF35E7-9F30-4C08-8D16-6032A14B598A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665" name="Rectangle 1914">
          <a:extLst>
            <a:ext uri="{FF2B5EF4-FFF2-40B4-BE49-F238E27FC236}">
              <a16:creationId xmlns:a16="http://schemas.microsoft.com/office/drawing/2014/main" id="{F18CF81A-78DF-4C06-A4FE-21B14EEBB33F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6" name="Rectangle 1915">
          <a:extLst>
            <a:ext uri="{FF2B5EF4-FFF2-40B4-BE49-F238E27FC236}">
              <a16:creationId xmlns:a16="http://schemas.microsoft.com/office/drawing/2014/main" id="{74565D82-4053-43E5-80D2-95320C24E66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67" name="Rectangle 1916">
          <a:extLst>
            <a:ext uri="{FF2B5EF4-FFF2-40B4-BE49-F238E27FC236}">
              <a16:creationId xmlns:a16="http://schemas.microsoft.com/office/drawing/2014/main" id="{A80F1403-B3D4-4A2C-94A7-FCBF71F9C438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8" name="Rectangle 1917">
          <a:extLst>
            <a:ext uri="{FF2B5EF4-FFF2-40B4-BE49-F238E27FC236}">
              <a16:creationId xmlns:a16="http://schemas.microsoft.com/office/drawing/2014/main" id="{33252660-27E0-4976-81A2-7F210E72449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69" name="Rectangle 1918">
          <a:extLst>
            <a:ext uri="{FF2B5EF4-FFF2-40B4-BE49-F238E27FC236}">
              <a16:creationId xmlns:a16="http://schemas.microsoft.com/office/drawing/2014/main" id="{F1D67C13-1C1B-4AF1-AA57-C2B2686EBCAD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0" name="Rectangle 1919">
          <a:extLst>
            <a:ext uri="{FF2B5EF4-FFF2-40B4-BE49-F238E27FC236}">
              <a16:creationId xmlns:a16="http://schemas.microsoft.com/office/drawing/2014/main" id="{940DD3B5-4D90-495E-9455-A8ED9AC3115D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71" name="Rectangle 1920">
          <a:extLst>
            <a:ext uri="{FF2B5EF4-FFF2-40B4-BE49-F238E27FC236}">
              <a16:creationId xmlns:a16="http://schemas.microsoft.com/office/drawing/2014/main" id="{D3BB547E-C9CB-4F1D-A8AB-0308EDDFC965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2" name="Rectangle 1921">
          <a:extLst>
            <a:ext uri="{FF2B5EF4-FFF2-40B4-BE49-F238E27FC236}">
              <a16:creationId xmlns:a16="http://schemas.microsoft.com/office/drawing/2014/main" id="{7F6A2622-825A-42BD-A099-BAF34D1F4E61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3" name="Rectangle 1922">
          <a:extLst>
            <a:ext uri="{FF2B5EF4-FFF2-40B4-BE49-F238E27FC236}">
              <a16:creationId xmlns:a16="http://schemas.microsoft.com/office/drawing/2014/main" id="{A24E4644-70C9-4A8B-B983-837B6605AC1B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4" name="Rectangle 1923">
          <a:extLst>
            <a:ext uri="{FF2B5EF4-FFF2-40B4-BE49-F238E27FC236}">
              <a16:creationId xmlns:a16="http://schemas.microsoft.com/office/drawing/2014/main" id="{3B8813B7-8BF6-495C-A580-53C0B98DC495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5" name="Rectangle 1924">
          <a:extLst>
            <a:ext uri="{FF2B5EF4-FFF2-40B4-BE49-F238E27FC236}">
              <a16:creationId xmlns:a16="http://schemas.microsoft.com/office/drawing/2014/main" id="{93BAA7DD-C235-47A8-93B4-6205CF7ABA3A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6" name="Rectangle 1925">
          <a:extLst>
            <a:ext uri="{FF2B5EF4-FFF2-40B4-BE49-F238E27FC236}">
              <a16:creationId xmlns:a16="http://schemas.microsoft.com/office/drawing/2014/main" id="{CBB6114F-EFC7-4924-8AF5-BF2EA559D3A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7" name="Rectangle 1926">
          <a:extLst>
            <a:ext uri="{FF2B5EF4-FFF2-40B4-BE49-F238E27FC236}">
              <a16:creationId xmlns:a16="http://schemas.microsoft.com/office/drawing/2014/main" id="{B513203C-7A09-4BC4-B7EB-DD03EAD373F9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8" name="Rectangle 1927">
          <a:extLst>
            <a:ext uri="{FF2B5EF4-FFF2-40B4-BE49-F238E27FC236}">
              <a16:creationId xmlns:a16="http://schemas.microsoft.com/office/drawing/2014/main" id="{64DD7376-FA9D-45CD-AD51-43D5AEE5DF5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79" name="Rectangle 1928">
          <a:extLst>
            <a:ext uri="{FF2B5EF4-FFF2-40B4-BE49-F238E27FC236}">
              <a16:creationId xmlns:a16="http://schemas.microsoft.com/office/drawing/2014/main" id="{A762CA6C-0940-41A0-A47E-2505F4672000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0" name="Rectangle 1929">
          <a:extLst>
            <a:ext uri="{FF2B5EF4-FFF2-40B4-BE49-F238E27FC236}">
              <a16:creationId xmlns:a16="http://schemas.microsoft.com/office/drawing/2014/main" id="{F111FBF0-D8AC-41BF-834B-0BB31D8E7FC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81" name="Rectangle 1930">
          <a:extLst>
            <a:ext uri="{FF2B5EF4-FFF2-40B4-BE49-F238E27FC236}">
              <a16:creationId xmlns:a16="http://schemas.microsoft.com/office/drawing/2014/main" id="{CCBA0410-E8E1-49E7-8714-6409E530697D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2" name="Rectangle 1931">
          <a:extLst>
            <a:ext uri="{FF2B5EF4-FFF2-40B4-BE49-F238E27FC236}">
              <a16:creationId xmlns:a16="http://schemas.microsoft.com/office/drawing/2014/main" id="{3FC2131F-E20D-490B-BC52-AFE9C0B06857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83" name="Rectangle 1932">
          <a:extLst>
            <a:ext uri="{FF2B5EF4-FFF2-40B4-BE49-F238E27FC236}">
              <a16:creationId xmlns:a16="http://schemas.microsoft.com/office/drawing/2014/main" id="{371D0286-2BEA-44D3-B380-DE634701F021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4" name="Rectangle 1933">
          <a:extLst>
            <a:ext uri="{FF2B5EF4-FFF2-40B4-BE49-F238E27FC236}">
              <a16:creationId xmlns:a16="http://schemas.microsoft.com/office/drawing/2014/main" id="{8C545D9C-6041-4BFF-AB42-7D4182B23153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5" name="Rectangle 1934">
          <a:extLst>
            <a:ext uri="{FF2B5EF4-FFF2-40B4-BE49-F238E27FC236}">
              <a16:creationId xmlns:a16="http://schemas.microsoft.com/office/drawing/2014/main" id="{B03F9A18-7C4B-498B-A99C-5AF363320BD1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6" name="Rectangle 1935">
          <a:extLst>
            <a:ext uri="{FF2B5EF4-FFF2-40B4-BE49-F238E27FC236}">
              <a16:creationId xmlns:a16="http://schemas.microsoft.com/office/drawing/2014/main" id="{F0553D91-A133-4390-85DF-926F319CB0F7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7" name="Rectangle 1936">
          <a:extLst>
            <a:ext uri="{FF2B5EF4-FFF2-40B4-BE49-F238E27FC236}">
              <a16:creationId xmlns:a16="http://schemas.microsoft.com/office/drawing/2014/main" id="{51BFDE99-D081-4D4B-802D-779C89083593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688" name="Rectangle 1937">
          <a:extLst>
            <a:ext uri="{FF2B5EF4-FFF2-40B4-BE49-F238E27FC236}">
              <a16:creationId xmlns:a16="http://schemas.microsoft.com/office/drawing/2014/main" id="{0FE7DC12-1F3F-4953-95D8-110CEE27C855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9" name="Rectangle 1938">
          <a:extLst>
            <a:ext uri="{FF2B5EF4-FFF2-40B4-BE49-F238E27FC236}">
              <a16:creationId xmlns:a16="http://schemas.microsoft.com/office/drawing/2014/main" id="{27F406E6-3111-41E9-A622-73E47C880235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0" name="Rectangle 1939">
          <a:extLst>
            <a:ext uri="{FF2B5EF4-FFF2-40B4-BE49-F238E27FC236}">
              <a16:creationId xmlns:a16="http://schemas.microsoft.com/office/drawing/2014/main" id="{06E8780E-AA67-4C12-B71A-5A2FCD7ADAC5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1" name="Rectangle 1940">
          <a:extLst>
            <a:ext uri="{FF2B5EF4-FFF2-40B4-BE49-F238E27FC236}">
              <a16:creationId xmlns:a16="http://schemas.microsoft.com/office/drawing/2014/main" id="{3ABF2317-58E3-4033-B221-1BB4B9F6454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2" name="Rectangle 1941">
          <a:extLst>
            <a:ext uri="{FF2B5EF4-FFF2-40B4-BE49-F238E27FC236}">
              <a16:creationId xmlns:a16="http://schemas.microsoft.com/office/drawing/2014/main" id="{4E424BC6-9D04-4516-8E92-B08206B18A14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3" name="Rectangle 1942">
          <a:extLst>
            <a:ext uri="{FF2B5EF4-FFF2-40B4-BE49-F238E27FC236}">
              <a16:creationId xmlns:a16="http://schemas.microsoft.com/office/drawing/2014/main" id="{98C9D07A-DAE3-4F2B-A0BB-3421D70F2093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4" name="Rectangle 1943">
          <a:extLst>
            <a:ext uri="{FF2B5EF4-FFF2-40B4-BE49-F238E27FC236}">
              <a16:creationId xmlns:a16="http://schemas.microsoft.com/office/drawing/2014/main" id="{764688A0-BEDB-4368-8C28-9142F167A661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5" name="Rectangle 1944">
          <a:extLst>
            <a:ext uri="{FF2B5EF4-FFF2-40B4-BE49-F238E27FC236}">
              <a16:creationId xmlns:a16="http://schemas.microsoft.com/office/drawing/2014/main" id="{A8C9A64D-0DF0-4A81-8AAD-CDF4C5187BD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96" name="Rectangle 1945">
          <a:extLst>
            <a:ext uri="{FF2B5EF4-FFF2-40B4-BE49-F238E27FC236}">
              <a16:creationId xmlns:a16="http://schemas.microsoft.com/office/drawing/2014/main" id="{67E96374-3087-41D2-9049-7F764E26FDF8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7" name="Rectangle 1946">
          <a:extLst>
            <a:ext uri="{FF2B5EF4-FFF2-40B4-BE49-F238E27FC236}">
              <a16:creationId xmlns:a16="http://schemas.microsoft.com/office/drawing/2014/main" id="{A4836109-4040-448C-9D2A-CF4AFD51B3D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98" name="Rectangle 1947">
          <a:extLst>
            <a:ext uri="{FF2B5EF4-FFF2-40B4-BE49-F238E27FC236}">
              <a16:creationId xmlns:a16="http://schemas.microsoft.com/office/drawing/2014/main" id="{81BC1FB4-4CF9-4AC6-AEC8-E4C03AB2B744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9" name="Rectangle 1948">
          <a:extLst>
            <a:ext uri="{FF2B5EF4-FFF2-40B4-BE49-F238E27FC236}">
              <a16:creationId xmlns:a16="http://schemas.microsoft.com/office/drawing/2014/main" id="{8808A801-9915-452D-B24A-A55AC2817731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00" name="Rectangle 1949">
          <a:extLst>
            <a:ext uri="{FF2B5EF4-FFF2-40B4-BE49-F238E27FC236}">
              <a16:creationId xmlns:a16="http://schemas.microsoft.com/office/drawing/2014/main" id="{423F1863-DBE0-4795-AEAD-750A1E2109ED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1" name="Rectangle 1950">
          <a:extLst>
            <a:ext uri="{FF2B5EF4-FFF2-40B4-BE49-F238E27FC236}">
              <a16:creationId xmlns:a16="http://schemas.microsoft.com/office/drawing/2014/main" id="{03B8AAD7-6BBA-4B41-B400-FA6037F19E47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2" name="Rectangle 1951">
          <a:extLst>
            <a:ext uri="{FF2B5EF4-FFF2-40B4-BE49-F238E27FC236}">
              <a16:creationId xmlns:a16="http://schemas.microsoft.com/office/drawing/2014/main" id="{1257C804-DE7E-46D0-962D-186AF4F31253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3" name="Rectangle 1952">
          <a:extLst>
            <a:ext uri="{FF2B5EF4-FFF2-40B4-BE49-F238E27FC236}">
              <a16:creationId xmlns:a16="http://schemas.microsoft.com/office/drawing/2014/main" id="{7BF495E2-0CF4-4733-9B90-937EE6C80AF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4" name="Rectangle 1953">
          <a:extLst>
            <a:ext uri="{FF2B5EF4-FFF2-40B4-BE49-F238E27FC236}">
              <a16:creationId xmlns:a16="http://schemas.microsoft.com/office/drawing/2014/main" id="{3C64D832-E417-4566-B1F1-076F49E6DBD9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5" name="Rectangle 1954">
          <a:extLst>
            <a:ext uri="{FF2B5EF4-FFF2-40B4-BE49-F238E27FC236}">
              <a16:creationId xmlns:a16="http://schemas.microsoft.com/office/drawing/2014/main" id="{C91BE0A9-0781-429B-94FA-3107FBA2B6D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6" name="Rectangle 1955">
          <a:extLst>
            <a:ext uri="{FF2B5EF4-FFF2-40B4-BE49-F238E27FC236}">
              <a16:creationId xmlns:a16="http://schemas.microsoft.com/office/drawing/2014/main" id="{FAA16092-3A52-41E9-8143-C2BF76E18E33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7" name="Rectangle 1956">
          <a:extLst>
            <a:ext uri="{FF2B5EF4-FFF2-40B4-BE49-F238E27FC236}">
              <a16:creationId xmlns:a16="http://schemas.microsoft.com/office/drawing/2014/main" id="{E680AB2F-9A9D-4247-B04D-4A1A399B1085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08" name="Rectangle 1957">
          <a:extLst>
            <a:ext uri="{FF2B5EF4-FFF2-40B4-BE49-F238E27FC236}">
              <a16:creationId xmlns:a16="http://schemas.microsoft.com/office/drawing/2014/main" id="{42D1BCE9-E23B-4DF3-B326-E762A3569021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09" name="Rectangle 1958">
          <a:extLst>
            <a:ext uri="{FF2B5EF4-FFF2-40B4-BE49-F238E27FC236}">
              <a16:creationId xmlns:a16="http://schemas.microsoft.com/office/drawing/2014/main" id="{4E9F558D-D6B1-40F2-8CE7-B3EF2397D41F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10" name="Rectangle 1959">
          <a:extLst>
            <a:ext uri="{FF2B5EF4-FFF2-40B4-BE49-F238E27FC236}">
              <a16:creationId xmlns:a16="http://schemas.microsoft.com/office/drawing/2014/main" id="{1BA9B7F1-064A-4401-9BB6-484EFE6B362D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711" name="Rectangle 1960">
          <a:extLst>
            <a:ext uri="{FF2B5EF4-FFF2-40B4-BE49-F238E27FC236}">
              <a16:creationId xmlns:a16="http://schemas.microsoft.com/office/drawing/2014/main" id="{BA15966A-4B0C-4B2A-8323-AFE1CF71A057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2" name="Rectangle 1961">
          <a:extLst>
            <a:ext uri="{FF2B5EF4-FFF2-40B4-BE49-F238E27FC236}">
              <a16:creationId xmlns:a16="http://schemas.microsoft.com/office/drawing/2014/main" id="{FE8DD1C9-65E0-450F-BB9C-3E61C2D324CD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3" name="Rectangle 1962">
          <a:extLst>
            <a:ext uri="{FF2B5EF4-FFF2-40B4-BE49-F238E27FC236}">
              <a16:creationId xmlns:a16="http://schemas.microsoft.com/office/drawing/2014/main" id="{A599627D-D58C-47FA-B7AC-A8F5DEE78176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4" name="Rectangle 1963">
          <a:extLst>
            <a:ext uri="{FF2B5EF4-FFF2-40B4-BE49-F238E27FC236}">
              <a16:creationId xmlns:a16="http://schemas.microsoft.com/office/drawing/2014/main" id="{218B6CA1-534F-458F-A3E9-35E8CEBBBB3B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5" name="Rectangle 1964">
          <a:extLst>
            <a:ext uri="{FF2B5EF4-FFF2-40B4-BE49-F238E27FC236}">
              <a16:creationId xmlns:a16="http://schemas.microsoft.com/office/drawing/2014/main" id="{0BC9C2E2-3BBE-47AD-A9DD-72A25BB6284E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6" name="Rectangle 1965">
          <a:extLst>
            <a:ext uri="{FF2B5EF4-FFF2-40B4-BE49-F238E27FC236}">
              <a16:creationId xmlns:a16="http://schemas.microsoft.com/office/drawing/2014/main" id="{318B4F51-35A2-47AC-84FC-597674AD16E4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7" name="Rectangle 1966">
          <a:extLst>
            <a:ext uri="{FF2B5EF4-FFF2-40B4-BE49-F238E27FC236}">
              <a16:creationId xmlns:a16="http://schemas.microsoft.com/office/drawing/2014/main" id="{6F1A9859-64C6-4D1A-9FF9-0657B7AFB796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8" name="Rectangle 1967">
          <a:extLst>
            <a:ext uri="{FF2B5EF4-FFF2-40B4-BE49-F238E27FC236}">
              <a16:creationId xmlns:a16="http://schemas.microsoft.com/office/drawing/2014/main" id="{745EC55F-A5A2-46A7-B90E-2D3D4933C9B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19" name="Rectangle 1968">
          <a:extLst>
            <a:ext uri="{FF2B5EF4-FFF2-40B4-BE49-F238E27FC236}">
              <a16:creationId xmlns:a16="http://schemas.microsoft.com/office/drawing/2014/main" id="{29DCA407-C887-4742-8311-2A2AC42633DB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0" name="Rectangle 1969">
          <a:extLst>
            <a:ext uri="{FF2B5EF4-FFF2-40B4-BE49-F238E27FC236}">
              <a16:creationId xmlns:a16="http://schemas.microsoft.com/office/drawing/2014/main" id="{1759FE71-1134-4E00-A1E9-67A7FF3F5B0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21" name="Rectangle 1970">
          <a:extLst>
            <a:ext uri="{FF2B5EF4-FFF2-40B4-BE49-F238E27FC236}">
              <a16:creationId xmlns:a16="http://schemas.microsoft.com/office/drawing/2014/main" id="{59102B56-8DC6-448B-952C-9D72F625027A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2" name="Rectangle 1971">
          <a:extLst>
            <a:ext uri="{FF2B5EF4-FFF2-40B4-BE49-F238E27FC236}">
              <a16:creationId xmlns:a16="http://schemas.microsoft.com/office/drawing/2014/main" id="{C14573DA-863E-42E0-869C-4C9AD7961485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23" name="Rectangle 1972">
          <a:extLst>
            <a:ext uri="{FF2B5EF4-FFF2-40B4-BE49-F238E27FC236}">
              <a16:creationId xmlns:a16="http://schemas.microsoft.com/office/drawing/2014/main" id="{8B49F8F1-9377-42E0-BB1D-1E6FAFD8D445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4" name="Rectangle 1973">
          <a:extLst>
            <a:ext uri="{FF2B5EF4-FFF2-40B4-BE49-F238E27FC236}">
              <a16:creationId xmlns:a16="http://schemas.microsoft.com/office/drawing/2014/main" id="{9E23F759-E780-4766-8282-30C46C7F671F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5" name="Rectangle 1974">
          <a:extLst>
            <a:ext uri="{FF2B5EF4-FFF2-40B4-BE49-F238E27FC236}">
              <a16:creationId xmlns:a16="http://schemas.microsoft.com/office/drawing/2014/main" id="{9A7FBD75-37E5-48A7-BCD9-0A77CC141CAC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6" name="Rectangle 1975">
          <a:extLst>
            <a:ext uri="{FF2B5EF4-FFF2-40B4-BE49-F238E27FC236}">
              <a16:creationId xmlns:a16="http://schemas.microsoft.com/office/drawing/2014/main" id="{34256961-4870-425F-BA99-AFD676339A2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7" name="Rectangle 1976">
          <a:extLst>
            <a:ext uri="{FF2B5EF4-FFF2-40B4-BE49-F238E27FC236}">
              <a16:creationId xmlns:a16="http://schemas.microsoft.com/office/drawing/2014/main" id="{71813AE9-F842-4B61-B981-B138DCD03C32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8" name="Rectangle 1977">
          <a:extLst>
            <a:ext uri="{FF2B5EF4-FFF2-40B4-BE49-F238E27FC236}">
              <a16:creationId xmlns:a16="http://schemas.microsoft.com/office/drawing/2014/main" id="{9BF78402-411A-44AD-9858-62FA320B7AE4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9" name="Rectangle 1978">
          <a:extLst>
            <a:ext uri="{FF2B5EF4-FFF2-40B4-BE49-F238E27FC236}">
              <a16:creationId xmlns:a16="http://schemas.microsoft.com/office/drawing/2014/main" id="{168DE70F-81EC-4C74-B6EF-861D4B5A8462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30" name="Rectangle 1979">
          <a:extLst>
            <a:ext uri="{FF2B5EF4-FFF2-40B4-BE49-F238E27FC236}">
              <a16:creationId xmlns:a16="http://schemas.microsoft.com/office/drawing/2014/main" id="{9FE7B6B3-A9AC-4798-9758-72E9D141174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1" name="Rectangle 1980">
          <a:extLst>
            <a:ext uri="{FF2B5EF4-FFF2-40B4-BE49-F238E27FC236}">
              <a16:creationId xmlns:a16="http://schemas.microsoft.com/office/drawing/2014/main" id="{BE171985-8718-442C-B2D0-419A6B94EB3F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2" name="Rectangle 1981">
          <a:extLst>
            <a:ext uri="{FF2B5EF4-FFF2-40B4-BE49-F238E27FC236}">
              <a16:creationId xmlns:a16="http://schemas.microsoft.com/office/drawing/2014/main" id="{A2662309-1D50-44F7-B2CB-593C106B5CC4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3" name="Rectangle 1982">
          <a:extLst>
            <a:ext uri="{FF2B5EF4-FFF2-40B4-BE49-F238E27FC236}">
              <a16:creationId xmlns:a16="http://schemas.microsoft.com/office/drawing/2014/main" id="{63FBE124-7925-489C-9B68-EB3A1B17AE10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4" name="Rectangle 1983">
          <a:extLst>
            <a:ext uri="{FF2B5EF4-FFF2-40B4-BE49-F238E27FC236}">
              <a16:creationId xmlns:a16="http://schemas.microsoft.com/office/drawing/2014/main" id="{2620DD6F-15C6-4CF5-BF01-5CF9F4823240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5" name="Rectangle 1984">
          <a:extLst>
            <a:ext uri="{FF2B5EF4-FFF2-40B4-BE49-F238E27FC236}">
              <a16:creationId xmlns:a16="http://schemas.microsoft.com/office/drawing/2014/main" id="{00BF2C58-D168-441D-9239-DC02A85F2C4B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6" name="Rectangle 1985">
          <a:extLst>
            <a:ext uri="{FF2B5EF4-FFF2-40B4-BE49-F238E27FC236}">
              <a16:creationId xmlns:a16="http://schemas.microsoft.com/office/drawing/2014/main" id="{33B6966F-5D1E-47D4-A00A-2E00E0E8AB4D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7" name="Rectangle 1986">
          <a:extLst>
            <a:ext uri="{FF2B5EF4-FFF2-40B4-BE49-F238E27FC236}">
              <a16:creationId xmlns:a16="http://schemas.microsoft.com/office/drawing/2014/main" id="{FC47B03F-9419-4E7A-81A9-569BA3CA4D69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8" name="Rectangle 1987">
          <a:extLst>
            <a:ext uri="{FF2B5EF4-FFF2-40B4-BE49-F238E27FC236}">
              <a16:creationId xmlns:a16="http://schemas.microsoft.com/office/drawing/2014/main" id="{859C9FB4-3ECD-4D4D-9A99-0170B7CE7239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9" name="Rectangle 1988">
          <a:extLst>
            <a:ext uri="{FF2B5EF4-FFF2-40B4-BE49-F238E27FC236}">
              <a16:creationId xmlns:a16="http://schemas.microsoft.com/office/drawing/2014/main" id="{8D3D3223-A676-432D-91E0-2C2D0D0927A5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0" name="Rectangle 1989">
          <a:extLst>
            <a:ext uri="{FF2B5EF4-FFF2-40B4-BE49-F238E27FC236}">
              <a16:creationId xmlns:a16="http://schemas.microsoft.com/office/drawing/2014/main" id="{246C6850-FFAE-4076-8EFE-3CB884DFB92A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1" name="Rectangle 1990">
          <a:extLst>
            <a:ext uri="{FF2B5EF4-FFF2-40B4-BE49-F238E27FC236}">
              <a16:creationId xmlns:a16="http://schemas.microsoft.com/office/drawing/2014/main" id="{6E7FFFC7-5EBD-4356-8FCE-2A050FABDBE8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2" name="Rectangle 1991">
          <a:extLst>
            <a:ext uri="{FF2B5EF4-FFF2-40B4-BE49-F238E27FC236}">
              <a16:creationId xmlns:a16="http://schemas.microsoft.com/office/drawing/2014/main" id="{71EAA9C4-824B-4E5F-9917-FACD2F1646A7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3" name="Rectangle 1992">
          <a:extLst>
            <a:ext uri="{FF2B5EF4-FFF2-40B4-BE49-F238E27FC236}">
              <a16:creationId xmlns:a16="http://schemas.microsoft.com/office/drawing/2014/main" id="{5E6C19FB-3EAF-46D5-BD8C-B33EE4798A38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4" name="Rectangle 1993">
          <a:extLst>
            <a:ext uri="{FF2B5EF4-FFF2-40B4-BE49-F238E27FC236}">
              <a16:creationId xmlns:a16="http://schemas.microsoft.com/office/drawing/2014/main" id="{C6B1FD4E-7F7B-473A-AEB0-B736ABDFA2E2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5" name="Rectangle 1994">
          <a:extLst>
            <a:ext uri="{FF2B5EF4-FFF2-40B4-BE49-F238E27FC236}">
              <a16:creationId xmlns:a16="http://schemas.microsoft.com/office/drawing/2014/main" id="{80F58EB0-CCEF-4550-A112-91AE06DECC3C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6" name="Rectangle 1995">
          <a:extLst>
            <a:ext uri="{FF2B5EF4-FFF2-40B4-BE49-F238E27FC236}">
              <a16:creationId xmlns:a16="http://schemas.microsoft.com/office/drawing/2014/main" id="{7BF20A8B-2EE8-4AE9-A853-A1712207C8A4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7" name="Rectangle 1996">
          <a:extLst>
            <a:ext uri="{FF2B5EF4-FFF2-40B4-BE49-F238E27FC236}">
              <a16:creationId xmlns:a16="http://schemas.microsoft.com/office/drawing/2014/main" id="{E638F8DF-172D-4A30-9761-B3BBDDBDA68C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8" name="Rectangle 1997">
          <a:extLst>
            <a:ext uri="{FF2B5EF4-FFF2-40B4-BE49-F238E27FC236}">
              <a16:creationId xmlns:a16="http://schemas.microsoft.com/office/drawing/2014/main" id="{797DCFE5-6613-498E-AFF5-3B1B2C303895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9" name="Rectangle 1998">
          <a:extLst>
            <a:ext uri="{FF2B5EF4-FFF2-40B4-BE49-F238E27FC236}">
              <a16:creationId xmlns:a16="http://schemas.microsoft.com/office/drawing/2014/main" id="{73087AA6-FD41-4840-BFEB-4F5B9A8E211A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0" name="Rectangle 1999">
          <a:extLst>
            <a:ext uri="{FF2B5EF4-FFF2-40B4-BE49-F238E27FC236}">
              <a16:creationId xmlns:a16="http://schemas.microsoft.com/office/drawing/2014/main" id="{3978356D-3465-4D1B-AB78-2E26BB5FCF5A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1" name="Rectangle 2000">
          <a:extLst>
            <a:ext uri="{FF2B5EF4-FFF2-40B4-BE49-F238E27FC236}">
              <a16:creationId xmlns:a16="http://schemas.microsoft.com/office/drawing/2014/main" id="{D3A361D7-B18D-4361-9DB8-B2726D18D2FF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2" name="Rectangle 2001">
          <a:extLst>
            <a:ext uri="{FF2B5EF4-FFF2-40B4-BE49-F238E27FC236}">
              <a16:creationId xmlns:a16="http://schemas.microsoft.com/office/drawing/2014/main" id="{261A849E-A5EB-42DD-94E4-DB729564BE7D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3" name="Rectangle 2002">
          <a:extLst>
            <a:ext uri="{FF2B5EF4-FFF2-40B4-BE49-F238E27FC236}">
              <a16:creationId xmlns:a16="http://schemas.microsoft.com/office/drawing/2014/main" id="{606F1746-C3F9-42E5-876C-28A44A8843A8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4" name="Rectangle 2003">
          <a:extLst>
            <a:ext uri="{FF2B5EF4-FFF2-40B4-BE49-F238E27FC236}">
              <a16:creationId xmlns:a16="http://schemas.microsoft.com/office/drawing/2014/main" id="{7C2D8F52-6DEE-4176-9045-8C7D0BB4E25F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5" name="Rectangle 2004">
          <a:extLst>
            <a:ext uri="{FF2B5EF4-FFF2-40B4-BE49-F238E27FC236}">
              <a16:creationId xmlns:a16="http://schemas.microsoft.com/office/drawing/2014/main" id="{FFD177B2-5EE9-4852-BC75-FB9E6FE979AE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6" name="Rectangle 2005">
          <a:extLst>
            <a:ext uri="{FF2B5EF4-FFF2-40B4-BE49-F238E27FC236}">
              <a16:creationId xmlns:a16="http://schemas.microsoft.com/office/drawing/2014/main" id="{649FD016-3F04-4386-99D8-B47E993ACBCF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7" name="Rectangle 2006">
          <a:extLst>
            <a:ext uri="{FF2B5EF4-FFF2-40B4-BE49-F238E27FC236}">
              <a16:creationId xmlns:a16="http://schemas.microsoft.com/office/drawing/2014/main" id="{A55CEF8B-FECF-473D-9DB5-5E67E340F8CD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8" name="Rectangle 2007">
          <a:extLst>
            <a:ext uri="{FF2B5EF4-FFF2-40B4-BE49-F238E27FC236}">
              <a16:creationId xmlns:a16="http://schemas.microsoft.com/office/drawing/2014/main" id="{3C3C31D1-8969-49DF-829C-3279725D6BF5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9" name="Rectangle 2008">
          <a:extLst>
            <a:ext uri="{FF2B5EF4-FFF2-40B4-BE49-F238E27FC236}">
              <a16:creationId xmlns:a16="http://schemas.microsoft.com/office/drawing/2014/main" id="{B51F2642-2205-4963-9F04-8FD9E40A7512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0" name="Rectangle 2009">
          <a:extLst>
            <a:ext uri="{FF2B5EF4-FFF2-40B4-BE49-F238E27FC236}">
              <a16:creationId xmlns:a16="http://schemas.microsoft.com/office/drawing/2014/main" id="{BB092D0D-7F87-45D3-9FF7-08ABD7978A30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1" name="Rectangle 2010">
          <a:extLst>
            <a:ext uri="{FF2B5EF4-FFF2-40B4-BE49-F238E27FC236}">
              <a16:creationId xmlns:a16="http://schemas.microsoft.com/office/drawing/2014/main" id="{0BDEFF95-0C2A-4A62-98AB-B56D5916CB51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2" name="Rectangle 2011">
          <a:extLst>
            <a:ext uri="{FF2B5EF4-FFF2-40B4-BE49-F238E27FC236}">
              <a16:creationId xmlns:a16="http://schemas.microsoft.com/office/drawing/2014/main" id="{FCF627D8-24B9-409F-A7AE-B738A3B03BE3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3" name="Rectangle 2012">
          <a:extLst>
            <a:ext uri="{FF2B5EF4-FFF2-40B4-BE49-F238E27FC236}">
              <a16:creationId xmlns:a16="http://schemas.microsoft.com/office/drawing/2014/main" id="{665255FC-171C-4D2E-8733-7EDFB167E8C1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4" name="Rectangle 2013">
          <a:extLst>
            <a:ext uri="{FF2B5EF4-FFF2-40B4-BE49-F238E27FC236}">
              <a16:creationId xmlns:a16="http://schemas.microsoft.com/office/drawing/2014/main" id="{D27A036D-084A-4B66-851D-4406AE0E3A42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5" name="Rectangle 2014">
          <a:extLst>
            <a:ext uri="{FF2B5EF4-FFF2-40B4-BE49-F238E27FC236}">
              <a16:creationId xmlns:a16="http://schemas.microsoft.com/office/drawing/2014/main" id="{FFC31D2D-FF88-4E21-B798-F67EC5EDBF5D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6" name="Rectangle 2015">
          <a:extLst>
            <a:ext uri="{FF2B5EF4-FFF2-40B4-BE49-F238E27FC236}">
              <a16:creationId xmlns:a16="http://schemas.microsoft.com/office/drawing/2014/main" id="{EE40F0FE-1A8B-4F28-9046-680233BBC6E6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7" name="Rectangle 2016">
          <a:extLst>
            <a:ext uri="{FF2B5EF4-FFF2-40B4-BE49-F238E27FC236}">
              <a16:creationId xmlns:a16="http://schemas.microsoft.com/office/drawing/2014/main" id="{69157289-0630-4294-86DA-7DB74706726C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8" name="Rectangle 2017">
          <a:extLst>
            <a:ext uri="{FF2B5EF4-FFF2-40B4-BE49-F238E27FC236}">
              <a16:creationId xmlns:a16="http://schemas.microsoft.com/office/drawing/2014/main" id="{21702EF0-9BD6-4649-B38F-82C0220C5EDC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9" name="Rectangle 2018">
          <a:extLst>
            <a:ext uri="{FF2B5EF4-FFF2-40B4-BE49-F238E27FC236}">
              <a16:creationId xmlns:a16="http://schemas.microsoft.com/office/drawing/2014/main" id="{601F325E-962B-4F1C-9E8B-F7E4628C6428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0" name="Rectangle 2019">
          <a:extLst>
            <a:ext uri="{FF2B5EF4-FFF2-40B4-BE49-F238E27FC236}">
              <a16:creationId xmlns:a16="http://schemas.microsoft.com/office/drawing/2014/main" id="{1C0CC02F-EFD7-4D2E-A216-D08BF536F52C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1" name="Rectangle 2020">
          <a:extLst>
            <a:ext uri="{FF2B5EF4-FFF2-40B4-BE49-F238E27FC236}">
              <a16:creationId xmlns:a16="http://schemas.microsoft.com/office/drawing/2014/main" id="{3CAA1738-6021-464E-8A7B-04938C299A9C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2" name="Rectangle 2021">
          <a:extLst>
            <a:ext uri="{FF2B5EF4-FFF2-40B4-BE49-F238E27FC236}">
              <a16:creationId xmlns:a16="http://schemas.microsoft.com/office/drawing/2014/main" id="{B4FA2C84-519C-4C38-86A9-99DCCFF50877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3" name="Rectangle 2022">
          <a:extLst>
            <a:ext uri="{FF2B5EF4-FFF2-40B4-BE49-F238E27FC236}">
              <a16:creationId xmlns:a16="http://schemas.microsoft.com/office/drawing/2014/main" id="{F5B7D740-3708-4388-A5A7-AA33F8067653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4" name="Rectangle 2023">
          <a:extLst>
            <a:ext uri="{FF2B5EF4-FFF2-40B4-BE49-F238E27FC236}">
              <a16:creationId xmlns:a16="http://schemas.microsoft.com/office/drawing/2014/main" id="{34C803DE-5936-482E-BCB2-3F17F30CDE3B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5" name="Rectangle 2024">
          <a:extLst>
            <a:ext uri="{FF2B5EF4-FFF2-40B4-BE49-F238E27FC236}">
              <a16:creationId xmlns:a16="http://schemas.microsoft.com/office/drawing/2014/main" id="{F6C8CAA8-995C-440F-97CB-B84426029FD0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6" name="Rectangle 2025">
          <a:extLst>
            <a:ext uri="{FF2B5EF4-FFF2-40B4-BE49-F238E27FC236}">
              <a16:creationId xmlns:a16="http://schemas.microsoft.com/office/drawing/2014/main" id="{104C35FA-835C-4F77-A21D-6504C5E500EA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7" name="Rectangle 2026">
          <a:extLst>
            <a:ext uri="{FF2B5EF4-FFF2-40B4-BE49-F238E27FC236}">
              <a16:creationId xmlns:a16="http://schemas.microsoft.com/office/drawing/2014/main" id="{55FE73E6-13E2-4234-96D9-A8D40950BF26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8" name="Rectangle 2027">
          <a:extLst>
            <a:ext uri="{FF2B5EF4-FFF2-40B4-BE49-F238E27FC236}">
              <a16:creationId xmlns:a16="http://schemas.microsoft.com/office/drawing/2014/main" id="{C0BFBE47-A085-4F47-AAE2-D43973429D45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9" name="Rectangle 2028">
          <a:extLst>
            <a:ext uri="{FF2B5EF4-FFF2-40B4-BE49-F238E27FC236}">
              <a16:creationId xmlns:a16="http://schemas.microsoft.com/office/drawing/2014/main" id="{7E5759F3-7AB2-4BEF-BEEE-9553BE7CDD42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0" name="Rectangle 2029">
          <a:extLst>
            <a:ext uri="{FF2B5EF4-FFF2-40B4-BE49-F238E27FC236}">
              <a16:creationId xmlns:a16="http://schemas.microsoft.com/office/drawing/2014/main" id="{30AD7EA8-12F7-40A7-B9AC-D0DB6DEDBCAE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1" name="Rectangle 2030">
          <a:extLst>
            <a:ext uri="{FF2B5EF4-FFF2-40B4-BE49-F238E27FC236}">
              <a16:creationId xmlns:a16="http://schemas.microsoft.com/office/drawing/2014/main" id="{3CD45FD0-EB23-4DB7-BD22-76C679F43A3B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2" name="Rectangle 2031">
          <a:extLst>
            <a:ext uri="{FF2B5EF4-FFF2-40B4-BE49-F238E27FC236}">
              <a16:creationId xmlns:a16="http://schemas.microsoft.com/office/drawing/2014/main" id="{920F60EF-2715-425A-9FA8-A8A0C0556A68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3" name="Rectangle 2032">
          <a:extLst>
            <a:ext uri="{FF2B5EF4-FFF2-40B4-BE49-F238E27FC236}">
              <a16:creationId xmlns:a16="http://schemas.microsoft.com/office/drawing/2014/main" id="{CADA625B-257D-4638-A0E1-176B6B354013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4" name="Rectangle 2033">
          <a:extLst>
            <a:ext uri="{FF2B5EF4-FFF2-40B4-BE49-F238E27FC236}">
              <a16:creationId xmlns:a16="http://schemas.microsoft.com/office/drawing/2014/main" id="{F49E2007-1680-4E47-84E3-FB1213861DD9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5" name="Rectangle 2034">
          <a:extLst>
            <a:ext uri="{FF2B5EF4-FFF2-40B4-BE49-F238E27FC236}">
              <a16:creationId xmlns:a16="http://schemas.microsoft.com/office/drawing/2014/main" id="{F37E26B1-93A8-4266-BF29-A55FB8280684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6" name="Rectangle 2035">
          <a:extLst>
            <a:ext uri="{FF2B5EF4-FFF2-40B4-BE49-F238E27FC236}">
              <a16:creationId xmlns:a16="http://schemas.microsoft.com/office/drawing/2014/main" id="{5BE49642-0646-4B41-8A4A-2C4F29A390D6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7" name="Rectangle 2036">
          <a:extLst>
            <a:ext uri="{FF2B5EF4-FFF2-40B4-BE49-F238E27FC236}">
              <a16:creationId xmlns:a16="http://schemas.microsoft.com/office/drawing/2014/main" id="{C385D112-63DD-436A-B892-6CC760FE8204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8" name="Rectangle 2037">
          <a:extLst>
            <a:ext uri="{FF2B5EF4-FFF2-40B4-BE49-F238E27FC236}">
              <a16:creationId xmlns:a16="http://schemas.microsoft.com/office/drawing/2014/main" id="{5451647B-EC0B-4C5D-9249-61EADB735193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9" name="Rectangle 2038">
          <a:extLst>
            <a:ext uri="{FF2B5EF4-FFF2-40B4-BE49-F238E27FC236}">
              <a16:creationId xmlns:a16="http://schemas.microsoft.com/office/drawing/2014/main" id="{F7298C54-E6E5-4952-9C8E-FF5BE29054F3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90" name="Rectangle 2039">
          <a:extLst>
            <a:ext uri="{FF2B5EF4-FFF2-40B4-BE49-F238E27FC236}">
              <a16:creationId xmlns:a16="http://schemas.microsoft.com/office/drawing/2014/main" id="{9EAC11B2-82DC-4657-8C3A-199AB5404E62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1" name="Rectangle 2040">
          <a:extLst>
            <a:ext uri="{FF2B5EF4-FFF2-40B4-BE49-F238E27FC236}">
              <a16:creationId xmlns:a16="http://schemas.microsoft.com/office/drawing/2014/main" id="{CA30ADA0-0B2E-43B5-97EF-F6BBEBE93522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2" name="Rectangle 2041">
          <a:extLst>
            <a:ext uri="{FF2B5EF4-FFF2-40B4-BE49-F238E27FC236}">
              <a16:creationId xmlns:a16="http://schemas.microsoft.com/office/drawing/2014/main" id="{CD9B36F5-BC40-4CF0-A199-50B7326A09BD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3" name="Rectangle 2042">
          <a:extLst>
            <a:ext uri="{FF2B5EF4-FFF2-40B4-BE49-F238E27FC236}">
              <a16:creationId xmlns:a16="http://schemas.microsoft.com/office/drawing/2014/main" id="{5B51783B-B64F-4F75-BA06-56A09C0E4C35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80</xdr:col>
      <xdr:colOff>0</xdr:colOff>
      <xdr:row>161</xdr:row>
      <xdr:rowOff>114300</xdr:rowOff>
    </xdr:from>
    <xdr:to>
      <xdr:col>95</xdr:col>
      <xdr:colOff>371475</xdr:colOff>
      <xdr:row>163</xdr:row>
      <xdr:rowOff>142875</xdr:rowOff>
    </xdr:to>
    <xdr:sp macro="" textlink="">
      <xdr:nvSpPr>
        <xdr:cNvPr id="1794" name="Rectangle 2043">
          <a:extLst>
            <a:ext uri="{FF2B5EF4-FFF2-40B4-BE49-F238E27FC236}">
              <a16:creationId xmlns:a16="http://schemas.microsoft.com/office/drawing/2014/main" id="{9C1CCAE4-DF32-4108-A642-06485F142224}"/>
            </a:ext>
          </a:extLst>
        </xdr:cNvPr>
        <xdr:cNvSpPr>
          <a:spLocks noChangeArrowheads="1"/>
        </xdr:cNvSpPr>
      </xdr:nvSpPr>
      <xdr:spPr bwMode="auto">
        <a:xfrm>
          <a:off x="312420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5" name="Rectangle 2044">
          <a:extLst>
            <a:ext uri="{FF2B5EF4-FFF2-40B4-BE49-F238E27FC236}">
              <a16:creationId xmlns:a16="http://schemas.microsoft.com/office/drawing/2014/main" id="{1138576D-B6C4-4E8B-B5FD-085D0E3F9CA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796" name="Rectangle 2045">
          <a:extLst>
            <a:ext uri="{FF2B5EF4-FFF2-40B4-BE49-F238E27FC236}">
              <a16:creationId xmlns:a16="http://schemas.microsoft.com/office/drawing/2014/main" id="{27CA1FAB-1787-4850-907B-723D2C515E0E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7" name="Rectangle 2046">
          <a:extLst>
            <a:ext uri="{FF2B5EF4-FFF2-40B4-BE49-F238E27FC236}">
              <a16:creationId xmlns:a16="http://schemas.microsoft.com/office/drawing/2014/main" id="{50D70670-DD47-4520-A21F-C319D3DA5EE7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798" name="Rectangle 2047">
          <a:extLst>
            <a:ext uri="{FF2B5EF4-FFF2-40B4-BE49-F238E27FC236}">
              <a16:creationId xmlns:a16="http://schemas.microsoft.com/office/drawing/2014/main" id="{B9D591BE-839A-46D3-8BB0-4DCB1D2639B3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9" name="Rectangle 2048">
          <a:extLst>
            <a:ext uri="{FF2B5EF4-FFF2-40B4-BE49-F238E27FC236}">
              <a16:creationId xmlns:a16="http://schemas.microsoft.com/office/drawing/2014/main" id="{367EF84B-AF1E-44CF-BAD3-20475B19DA0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00" name="Rectangle 2049">
          <a:extLst>
            <a:ext uri="{FF2B5EF4-FFF2-40B4-BE49-F238E27FC236}">
              <a16:creationId xmlns:a16="http://schemas.microsoft.com/office/drawing/2014/main" id="{5ACB37AB-D45B-40C6-B5F5-B052A0F7212A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1" name="Rectangle 2050">
          <a:extLst>
            <a:ext uri="{FF2B5EF4-FFF2-40B4-BE49-F238E27FC236}">
              <a16:creationId xmlns:a16="http://schemas.microsoft.com/office/drawing/2014/main" id="{7CF7057F-3287-43C1-9247-FF41417D3A2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2" name="Rectangle 2051">
          <a:extLst>
            <a:ext uri="{FF2B5EF4-FFF2-40B4-BE49-F238E27FC236}">
              <a16:creationId xmlns:a16="http://schemas.microsoft.com/office/drawing/2014/main" id="{C9BA45E7-E6E9-4E5F-A70A-CA9DE9743711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3" name="Rectangle 2052">
          <a:extLst>
            <a:ext uri="{FF2B5EF4-FFF2-40B4-BE49-F238E27FC236}">
              <a16:creationId xmlns:a16="http://schemas.microsoft.com/office/drawing/2014/main" id="{1467BA44-255F-43B1-9181-4A24C398A2A3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4" name="Rectangle 2053">
          <a:extLst>
            <a:ext uri="{FF2B5EF4-FFF2-40B4-BE49-F238E27FC236}">
              <a16:creationId xmlns:a16="http://schemas.microsoft.com/office/drawing/2014/main" id="{2D514FE0-2FCF-4E99-B861-844E411FFBEE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5" name="Rectangle 2054">
          <a:extLst>
            <a:ext uri="{FF2B5EF4-FFF2-40B4-BE49-F238E27FC236}">
              <a16:creationId xmlns:a16="http://schemas.microsoft.com/office/drawing/2014/main" id="{869D8FA9-73B2-477C-AF1D-3B355C8D65F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6" name="Rectangle 2055">
          <a:extLst>
            <a:ext uri="{FF2B5EF4-FFF2-40B4-BE49-F238E27FC236}">
              <a16:creationId xmlns:a16="http://schemas.microsoft.com/office/drawing/2014/main" id="{F2C4B7AD-07DB-4A9B-A2E5-4992EF1C0EC6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7" name="Rectangle 2056">
          <a:extLst>
            <a:ext uri="{FF2B5EF4-FFF2-40B4-BE49-F238E27FC236}">
              <a16:creationId xmlns:a16="http://schemas.microsoft.com/office/drawing/2014/main" id="{C8F6DEE8-F42B-464D-B5CD-6968DB7E7C5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08" name="Rectangle 2057">
          <a:extLst>
            <a:ext uri="{FF2B5EF4-FFF2-40B4-BE49-F238E27FC236}">
              <a16:creationId xmlns:a16="http://schemas.microsoft.com/office/drawing/2014/main" id="{D10ED07D-B4A1-4F46-85A4-2CEAAD405E13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9" name="Rectangle 2058">
          <a:extLst>
            <a:ext uri="{FF2B5EF4-FFF2-40B4-BE49-F238E27FC236}">
              <a16:creationId xmlns:a16="http://schemas.microsoft.com/office/drawing/2014/main" id="{34830E01-F61C-46A9-BFD8-0FF3C20F2C5B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10" name="Rectangle 2059">
          <a:extLst>
            <a:ext uri="{FF2B5EF4-FFF2-40B4-BE49-F238E27FC236}">
              <a16:creationId xmlns:a16="http://schemas.microsoft.com/office/drawing/2014/main" id="{9E82FBA6-22A7-4E05-B73C-9D4CCC12D19C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1" name="Rectangle 2060">
          <a:extLst>
            <a:ext uri="{FF2B5EF4-FFF2-40B4-BE49-F238E27FC236}">
              <a16:creationId xmlns:a16="http://schemas.microsoft.com/office/drawing/2014/main" id="{642D9E5B-21F0-4ACD-84A0-4A5B2E66239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12" name="Rectangle 2061">
          <a:extLst>
            <a:ext uri="{FF2B5EF4-FFF2-40B4-BE49-F238E27FC236}">
              <a16:creationId xmlns:a16="http://schemas.microsoft.com/office/drawing/2014/main" id="{B350D96A-C2AF-4BA0-8DD5-335849CA02AE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3" name="Rectangle 2062">
          <a:extLst>
            <a:ext uri="{FF2B5EF4-FFF2-40B4-BE49-F238E27FC236}">
              <a16:creationId xmlns:a16="http://schemas.microsoft.com/office/drawing/2014/main" id="{ED278D75-95AD-4E18-8EE0-E56967078C33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4" name="Rectangle 2063">
          <a:extLst>
            <a:ext uri="{FF2B5EF4-FFF2-40B4-BE49-F238E27FC236}">
              <a16:creationId xmlns:a16="http://schemas.microsoft.com/office/drawing/2014/main" id="{4C008FCF-37A0-475E-AA22-FCD05CEF6C58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5" name="Rectangle 2064">
          <a:extLst>
            <a:ext uri="{FF2B5EF4-FFF2-40B4-BE49-F238E27FC236}">
              <a16:creationId xmlns:a16="http://schemas.microsoft.com/office/drawing/2014/main" id="{25545C6E-164D-4C35-A3D5-81EB88D103CE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6" name="Rectangle 2065">
          <a:extLst>
            <a:ext uri="{FF2B5EF4-FFF2-40B4-BE49-F238E27FC236}">
              <a16:creationId xmlns:a16="http://schemas.microsoft.com/office/drawing/2014/main" id="{D8BC5B55-26CD-4B7E-B5F0-337ABF22188A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17" name="Rectangle 2066">
          <a:extLst>
            <a:ext uri="{FF2B5EF4-FFF2-40B4-BE49-F238E27FC236}">
              <a16:creationId xmlns:a16="http://schemas.microsoft.com/office/drawing/2014/main" id="{958A8811-49E4-47C8-A2D6-61C5E1450EC4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8" name="Rectangle 2067">
          <a:extLst>
            <a:ext uri="{FF2B5EF4-FFF2-40B4-BE49-F238E27FC236}">
              <a16:creationId xmlns:a16="http://schemas.microsoft.com/office/drawing/2014/main" id="{74000C2F-4458-47E2-998A-4085B2883951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19" name="Rectangle 2068">
          <a:extLst>
            <a:ext uri="{FF2B5EF4-FFF2-40B4-BE49-F238E27FC236}">
              <a16:creationId xmlns:a16="http://schemas.microsoft.com/office/drawing/2014/main" id="{DC6E4BA5-6707-4900-B043-A504117FD331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0" name="Rectangle 2069">
          <a:extLst>
            <a:ext uri="{FF2B5EF4-FFF2-40B4-BE49-F238E27FC236}">
              <a16:creationId xmlns:a16="http://schemas.microsoft.com/office/drawing/2014/main" id="{E699763E-A588-40AA-9338-332AD137EA0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21" name="Rectangle 2070">
          <a:extLst>
            <a:ext uri="{FF2B5EF4-FFF2-40B4-BE49-F238E27FC236}">
              <a16:creationId xmlns:a16="http://schemas.microsoft.com/office/drawing/2014/main" id="{C621F644-182D-430E-B91A-72731974A630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2" name="Rectangle 2071">
          <a:extLst>
            <a:ext uri="{FF2B5EF4-FFF2-40B4-BE49-F238E27FC236}">
              <a16:creationId xmlns:a16="http://schemas.microsoft.com/office/drawing/2014/main" id="{13B38B4E-28B7-4284-A888-DBB45186BF2B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23" name="Rectangle 2072">
          <a:extLst>
            <a:ext uri="{FF2B5EF4-FFF2-40B4-BE49-F238E27FC236}">
              <a16:creationId xmlns:a16="http://schemas.microsoft.com/office/drawing/2014/main" id="{6DFCFEF4-9033-4F45-9B0B-7BF8E1F6ECDD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4" name="Rectangle 2073">
          <a:extLst>
            <a:ext uri="{FF2B5EF4-FFF2-40B4-BE49-F238E27FC236}">
              <a16:creationId xmlns:a16="http://schemas.microsoft.com/office/drawing/2014/main" id="{79E39B41-919C-40B8-9FD1-29B3F84E7109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5" name="Rectangle 2074">
          <a:extLst>
            <a:ext uri="{FF2B5EF4-FFF2-40B4-BE49-F238E27FC236}">
              <a16:creationId xmlns:a16="http://schemas.microsoft.com/office/drawing/2014/main" id="{3836F3DF-FC4B-4176-9FD6-FF9645168922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6" name="Rectangle 2075">
          <a:extLst>
            <a:ext uri="{FF2B5EF4-FFF2-40B4-BE49-F238E27FC236}">
              <a16:creationId xmlns:a16="http://schemas.microsoft.com/office/drawing/2014/main" id="{0A8814B6-7720-4130-9120-E9EA5EB0CC71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7" name="Rectangle 2076">
          <a:extLst>
            <a:ext uri="{FF2B5EF4-FFF2-40B4-BE49-F238E27FC236}">
              <a16:creationId xmlns:a16="http://schemas.microsoft.com/office/drawing/2014/main" id="{25EF2A97-929D-4FAB-AA05-7060C007A7D4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8" name="Rectangle 2077">
          <a:extLst>
            <a:ext uri="{FF2B5EF4-FFF2-40B4-BE49-F238E27FC236}">
              <a16:creationId xmlns:a16="http://schemas.microsoft.com/office/drawing/2014/main" id="{38E7685A-462B-46B0-AEB3-45F8F3A985A7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9" name="Rectangle 2078">
          <a:extLst>
            <a:ext uri="{FF2B5EF4-FFF2-40B4-BE49-F238E27FC236}">
              <a16:creationId xmlns:a16="http://schemas.microsoft.com/office/drawing/2014/main" id="{E2BDCEA9-6231-454A-A0EE-CCCCBC82E989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0" name="Rectangle 2079">
          <a:extLst>
            <a:ext uri="{FF2B5EF4-FFF2-40B4-BE49-F238E27FC236}">
              <a16:creationId xmlns:a16="http://schemas.microsoft.com/office/drawing/2014/main" id="{088652CD-51CF-43A4-92BB-B69D18784DE4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1" name="Rectangle 2080">
          <a:extLst>
            <a:ext uri="{FF2B5EF4-FFF2-40B4-BE49-F238E27FC236}">
              <a16:creationId xmlns:a16="http://schemas.microsoft.com/office/drawing/2014/main" id="{6E3DD23F-6E94-4864-9BAA-CCBB4664D288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2" name="Rectangle 2081">
          <a:extLst>
            <a:ext uri="{FF2B5EF4-FFF2-40B4-BE49-F238E27FC236}">
              <a16:creationId xmlns:a16="http://schemas.microsoft.com/office/drawing/2014/main" id="{1E614B5C-1E0F-483C-9C5D-1F9D0DDE72D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3" name="Rectangle 2082">
          <a:extLst>
            <a:ext uri="{FF2B5EF4-FFF2-40B4-BE49-F238E27FC236}">
              <a16:creationId xmlns:a16="http://schemas.microsoft.com/office/drawing/2014/main" id="{905C2435-790F-4EAE-8E53-502F01F9EA41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4" name="Rectangle 2083">
          <a:extLst>
            <a:ext uri="{FF2B5EF4-FFF2-40B4-BE49-F238E27FC236}">
              <a16:creationId xmlns:a16="http://schemas.microsoft.com/office/drawing/2014/main" id="{6C0566D5-CF7F-460E-9743-4559737A7B7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5" name="Rectangle 2084">
          <a:extLst>
            <a:ext uri="{FF2B5EF4-FFF2-40B4-BE49-F238E27FC236}">
              <a16:creationId xmlns:a16="http://schemas.microsoft.com/office/drawing/2014/main" id="{029987D2-9FEF-45FB-BEAB-3A14019C2A42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6" name="Rectangle 2085">
          <a:extLst>
            <a:ext uri="{FF2B5EF4-FFF2-40B4-BE49-F238E27FC236}">
              <a16:creationId xmlns:a16="http://schemas.microsoft.com/office/drawing/2014/main" id="{4C3D8F2D-4B31-4E78-BDB1-23B109866A0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7" name="Rectangle 2086">
          <a:extLst>
            <a:ext uri="{FF2B5EF4-FFF2-40B4-BE49-F238E27FC236}">
              <a16:creationId xmlns:a16="http://schemas.microsoft.com/office/drawing/2014/main" id="{A96A9D67-6A60-4CA1-9869-E748E80C2A03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8" name="Rectangle 2087">
          <a:extLst>
            <a:ext uri="{FF2B5EF4-FFF2-40B4-BE49-F238E27FC236}">
              <a16:creationId xmlns:a16="http://schemas.microsoft.com/office/drawing/2014/main" id="{F968FA7F-6323-43BE-973D-9B630D4CBEEE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9" name="Rectangle 2088">
          <a:extLst>
            <a:ext uri="{FF2B5EF4-FFF2-40B4-BE49-F238E27FC236}">
              <a16:creationId xmlns:a16="http://schemas.microsoft.com/office/drawing/2014/main" id="{0985A3B8-B0AE-4A8C-89D4-532FF776EBF9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40" name="Rectangle 2089">
          <a:extLst>
            <a:ext uri="{FF2B5EF4-FFF2-40B4-BE49-F238E27FC236}">
              <a16:creationId xmlns:a16="http://schemas.microsoft.com/office/drawing/2014/main" id="{508821F9-6861-4E7A-A647-DBFBBC841905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1" name="Rectangle 2090">
          <a:extLst>
            <a:ext uri="{FF2B5EF4-FFF2-40B4-BE49-F238E27FC236}">
              <a16:creationId xmlns:a16="http://schemas.microsoft.com/office/drawing/2014/main" id="{1CD6DE96-DDE6-4591-AFB2-3C6BA1FF821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2" name="Rectangle 2091">
          <a:extLst>
            <a:ext uri="{FF2B5EF4-FFF2-40B4-BE49-F238E27FC236}">
              <a16:creationId xmlns:a16="http://schemas.microsoft.com/office/drawing/2014/main" id="{A131AC0B-6C73-4192-99B8-22706398C3B6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3" name="Rectangle 2092">
          <a:extLst>
            <a:ext uri="{FF2B5EF4-FFF2-40B4-BE49-F238E27FC236}">
              <a16:creationId xmlns:a16="http://schemas.microsoft.com/office/drawing/2014/main" id="{45340F22-3909-48CD-BA8C-E87E608DCE00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4" name="Rectangle 2093">
          <a:extLst>
            <a:ext uri="{FF2B5EF4-FFF2-40B4-BE49-F238E27FC236}">
              <a16:creationId xmlns:a16="http://schemas.microsoft.com/office/drawing/2014/main" id="{60F8AC33-BF53-4080-AB16-BA07934D06E2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5" name="Rectangle 2094">
          <a:extLst>
            <a:ext uri="{FF2B5EF4-FFF2-40B4-BE49-F238E27FC236}">
              <a16:creationId xmlns:a16="http://schemas.microsoft.com/office/drawing/2014/main" id="{6CDC7FB5-705F-423E-A6AA-C6E643EA385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6" name="Rectangle 2095">
          <a:extLst>
            <a:ext uri="{FF2B5EF4-FFF2-40B4-BE49-F238E27FC236}">
              <a16:creationId xmlns:a16="http://schemas.microsoft.com/office/drawing/2014/main" id="{E7EFDD0E-28BD-4D46-BDA3-86A700C46A76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7" name="Rectangle 2096">
          <a:extLst>
            <a:ext uri="{FF2B5EF4-FFF2-40B4-BE49-F238E27FC236}">
              <a16:creationId xmlns:a16="http://schemas.microsoft.com/office/drawing/2014/main" id="{769872BF-5EBC-4955-92F2-1101C6A9FB1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48" name="Rectangle 2097">
          <a:extLst>
            <a:ext uri="{FF2B5EF4-FFF2-40B4-BE49-F238E27FC236}">
              <a16:creationId xmlns:a16="http://schemas.microsoft.com/office/drawing/2014/main" id="{A4DBEE5E-9890-41A2-A9F3-FC1576022760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9" name="Rectangle 2098">
          <a:extLst>
            <a:ext uri="{FF2B5EF4-FFF2-40B4-BE49-F238E27FC236}">
              <a16:creationId xmlns:a16="http://schemas.microsoft.com/office/drawing/2014/main" id="{6D9A0ABA-166F-4845-A482-385F0633D7D0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50" name="Rectangle 2099">
          <a:extLst>
            <a:ext uri="{FF2B5EF4-FFF2-40B4-BE49-F238E27FC236}">
              <a16:creationId xmlns:a16="http://schemas.microsoft.com/office/drawing/2014/main" id="{7FA547B5-1DB4-49DB-B1CA-C715118AF3FE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1" name="Rectangle 2100">
          <a:extLst>
            <a:ext uri="{FF2B5EF4-FFF2-40B4-BE49-F238E27FC236}">
              <a16:creationId xmlns:a16="http://schemas.microsoft.com/office/drawing/2014/main" id="{71C948E7-9C1A-4E73-A5C6-F4909A222FA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52" name="Rectangle 2101">
          <a:extLst>
            <a:ext uri="{FF2B5EF4-FFF2-40B4-BE49-F238E27FC236}">
              <a16:creationId xmlns:a16="http://schemas.microsoft.com/office/drawing/2014/main" id="{D27C4C7A-68C6-442F-8519-021AFC2DC1FF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3" name="Rectangle 2102">
          <a:extLst>
            <a:ext uri="{FF2B5EF4-FFF2-40B4-BE49-F238E27FC236}">
              <a16:creationId xmlns:a16="http://schemas.microsoft.com/office/drawing/2014/main" id="{3937B9DC-EE66-4AB8-9FF2-FCC4B68F507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4" name="Rectangle 2103">
          <a:extLst>
            <a:ext uri="{FF2B5EF4-FFF2-40B4-BE49-F238E27FC236}">
              <a16:creationId xmlns:a16="http://schemas.microsoft.com/office/drawing/2014/main" id="{0F7E33D2-4A65-45DB-8689-BD7F0B261FE7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5" name="Rectangle 2104">
          <a:extLst>
            <a:ext uri="{FF2B5EF4-FFF2-40B4-BE49-F238E27FC236}">
              <a16:creationId xmlns:a16="http://schemas.microsoft.com/office/drawing/2014/main" id="{985FB85F-1F9E-4D27-92E8-4A6191FC573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6" name="Rectangle 2105">
          <a:extLst>
            <a:ext uri="{FF2B5EF4-FFF2-40B4-BE49-F238E27FC236}">
              <a16:creationId xmlns:a16="http://schemas.microsoft.com/office/drawing/2014/main" id="{8E483A1C-3078-4FC5-B21D-FB641AFB9ADA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7" name="Rectangle 2106">
          <a:extLst>
            <a:ext uri="{FF2B5EF4-FFF2-40B4-BE49-F238E27FC236}">
              <a16:creationId xmlns:a16="http://schemas.microsoft.com/office/drawing/2014/main" id="{6BA402AC-8B7D-46E8-8F12-5945FB079C9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8" name="Rectangle 2107">
          <a:extLst>
            <a:ext uri="{FF2B5EF4-FFF2-40B4-BE49-F238E27FC236}">
              <a16:creationId xmlns:a16="http://schemas.microsoft.com/office/drawing/2014/main" id="{0607C3A5-0065-4057-9904-C581D5C384BB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9" name="Rectangle 2108">
          <a:extLst>
            <a:ext uri="{FF2B5EF4-FFF2-40B4-BE49-F238E27FC236}">
              <a16:creationId xmlns:a16="http://schemas.microsoft.com/office/drawing/2014/main" id="{5E5FE903-6E53-483E-9930-CC8C1190142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0" name="Rectangle 2109">
          <a:extLst>
            <a:ext uri="{FF2B5EF4-FFF2-40B4-BE49-F238E27FC236}">
              <a16:creationId xmlns:a16="http://schemas.microsoft.com/office/drawing/2014/main" id="{088D74ED-AE37-4366-A210-A8CEC537F332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1" name="Rectangle 2110">
          <a:extLst>
            <a:ext uri="{FF2B5EF4-FFF2-40B4-BE49-F238E27FC236}">
              <a16:creationId xmlns:a16="http://schemas.microsoft.com/office/drawing/2014/main" id="{90D4E603-BD6E-4CEF-887F-8C2DC043B30A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2" name="Rectangle 2111">
          <a:extLst>
            <a:ext uri="{FF2B5EF4-FFF2-40B4-BE49-F238E27FC236}">
              <a16:creationId xmlns:a16="http://schemas.microsoft.com/office/drawing/2014/main" id="{DFCB39EB-B785-4848-8A79-C8C31D8D7552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63" name="Rectangle 2112">
          <a:extLst>
            <a:ext uri="{FF2B5EF4-FFF2-40B4-BE49-F238E27FC236}">
              <a16:creationId xmlns:a16="http://schemas.microsoft.com/office/drawing/2014/main" id="{6E601C08-3A91-49B2-B1AA-947C6783333E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4" name="Rectangle 2113">
          <a:extLst>
            <a:ext uri="{FF2B5EF4-FFF2-40B4-BE49-F238E27FC236}">
              <a16:creationId xmlns:a16="http://schemas.microsoft.com/office/drawing/2014/main" id="{C914778A-BD22-4655-BC80-787B944C231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5" name="Rectangle 2114">
          <a:extLst>
            <a:ext uri="{FF2B5EF4-FFF2-40B4-BE49-F238E27FC236}">
              <a16:creationId xmlns:a16="http://schemas.microsoft.com/office/drawing/2014/main" id="{A40DC4E8-C5E3-4E51-B2BF-3DF7469ABF58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6" name="Rectangle 2115">
          <a:extLst>
            <a:ext uri="{FF2B5EF4-FFF2-40B4-BE49-F238E27FC236}">
              <a16:creationId xmlns:a16="http://schemas.microsoft.com/office/drawing/2014/main" id="{10E9936A-CF83-4C3D-A7EF-10A8151F9390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7" name="Rectangle 2116">
          <a:extLst>
            <a:ext uri="{FF2B5EF4-FFF2-40B4-BE49-F238E27FC236}">
              <a16:creationId xmlns:a16="http://schemas.microsoft.com/office/drawing/2014/main" id="{012A7AA1-E168-4143-8168-E4B386F0EB5C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8" name="Rectangle 2117">
          <a:extLst>
            <a:ext uri="{FF2B5EF4-FFF2-40B4-BE49-F238E27FC236}">
              <a16:creationId xmlns:a16="http://schemas.microsoft.com/office/drawing/2014/main" id="{69C9DF4D-B3EC-4BEB-9153-2BFDB84FE47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9" name="Rectangle 2118">
          <a:extLst>
            <a:ext uri="{FF2B5EF4-FFF2-40B4-BE49-F238E27FC236}">
              <a16:creationId xmlns:a16="http://schemas.microsoft.com/office/drawing/2014/main" id="{C02D1B26-97A6-411E-9892-A5E83C6C179E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0" name="Rectangle 2119">
          <a:extLst>
            <a:ext uri="{FF2B5EF4-FFF2-40B4-BE49-F238E27FC236}">
              <a16:creationId xmlns:a16="http://schemas.microsoft.com/office/drawing/2014/main" id="{6F1DC963-7D00-4384-8287-6E3E0420A701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1" name="Rectangle 2120">
          <a:extLst>
            <a:ext uri="{FF2B5EF4-FFF2-40B4-BE49-F238E27FC236}">
              <a16:creationId xmlns:a16="http://schemas.microsoft.com/office/drawing/2014/main" id="{6C7BED6A-6DAD-427A-97F1-9565DCDC1A7F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2" name="Rectangle 2121">
          <a:extLst>
            <a:ext uri="{FF2B5EF4-FFF2-40B4-BE49-F238E27FC236}">
              <a16:creationId xmlns:a16="http://schemas.microsoft.com/office/drawing/2014/main" id="{6516A672-0860-45B7-924D-E18340ACFAA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3" name="Rectangle 2122">
          <a:extLst>
            <a:ext uri="{FF2B5EF4-FFF2-40B4-BE49-F238E27FC236}">
              <a16:creationId xmlns:a16="http://schemas.microsoft.com/office/drawing/2014/main" id="{FEBB766A-970B-4590-AF78-888920CE6933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4" name="Rectangle 2123">
          <a:extLst>
            <a:ext uri="{FF2B5EF4-FFF2-40B4-BE49-F238E27FC236}">
              <a16:creationId xmlns:a16="http://schemas.microsoft.com/office/drawing/2014/main" id="{A2F5ED3C-A6FF-48E5-921E-D433DCE5E3D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5" name="Rectangle 2124">
          <a:extLst>
            <a:ext uri="{FF2B5EF4-FFF2-40B4-BE49-F238E27FC236}">
              <a16:creationId xmlns:a16="http://schemas.microsoft.com/office/drawing/2014/main" id="{4AB00853-6E83-497F-9493-16F50840DA5C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6" name="Rectangle 2125">
          <a:extLst>
            <a:ext uri="{FF2B5EF4-FFF2-40B4-BE49-F238E27FC236}">
              <a16:creationId xmlns:a16="http://schemas.microsoft.com/office/drawing/2014/main" id="{57BE2C49-E074-4CEC-9355-BD04E9CCC74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77" name="Rectangle 2126">
          <a:extLst>
            <a:ext uri="{FF2B5EF4-FFF2-40B4-BE49-F238E27FC236}">
              <a16:creationId xmlns:a16="http://schemas.microsoft.com/office/drawing/2014/main" id="{AA38EC13-98A0-44BF-88C9-B717E93C9E17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8" name="Rectangle 2127">
          <a:extLst>
            <a:ext uri="{FF2B5EF4-FFF2-40B4-BE49-F238E27FC236}">
              <a16:creationId xmlns:a16="http://schemas.microsoft.com/office/drawing/2014/main" id="{E649AD7D-E50B-4D67-91F5-61CA3636AE9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79" name="Rectangle 2128">
          <a:extLst>
            <a:ext uri="{FF2B5EF4-FFF2-40B4-BE49-F238E27FC236}">
              <a16:creationId xmlns:a16="http://schemas.microsoft.com/office/drawing/2014/main" id="{DB89622C-E3E6-474C-9627-EEC0BE84B581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80" name="Rectangle 2129">
          <a:extLst>
            <a:ext uri="{FF2B5EF4-FFF2-40B4-BE49-F238E27FC236}">
              <a16:creationId xmlns:a16="http://schemas.microsoft.com/office/drawing/2014/main" id="{CECC1119-541F-4A53-ADFE-96E2DF4EAD0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81" name="Rectangle 2130">
          <a:extLst>
            <a:ext uri="{FF2B5EF4-FFF2-40B4-BE49-F238E27FC236}">
              <a16:creationId xmlns:a16="http://schemas.microsoft.com/office/drawing/2014/main" id="{C8CCAF5A-A5C4-4780-AF3D-D2BCCB82ABA3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82" name="Rectangle 2131">
          <a:extLst>
            <a:ext uri="{FF2B5EF4-FFF2-40B4-BE49-F238E27FC236}">
              <a16:creationId xmlns:a16="http://schemas.microsoft.com/office/drawing/2014/main" id="{791DFE72-42A5-4D68-87C2-A4DAC580EE09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3" name="Rectangle 2132">
          <a:extLst>
            <a:ext uri="{FF2B5EF4-FFF2-40B4-BE49-F238E27FC236}">
              <a16:creationId xmlns:a16="http://schemas.microsoft.com/office/drawing/2014/main" id="{FA74237F-62A7-4A5F-A2E5-9EDBDC2DEB49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4" name="Rectangle 2133">
          <a:extLst>
            <a:ext uri="{FF2B5EF4-FFF2-40B4-BE49-F238E27FC236}">
              <a16:creationId xmlns:a16="http://schemas.microsoft.com/office/drawing/2014/main" id="{49AE418B-A3EA-4344-87E4-6480722362A3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5" name="Rectangle 2134">
          <a:extLst>
            <a:ext uri="{FF2B5EF4-FFF2-40B4-BE49-F238E27FC236}">
              <a16:creationId xmlns:a16="http://schemas.microsoft.com/office/drawing/2014/main" id="{B4AA615C-758C-44E7-B87F-8F5B3E7B4931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6" name="Rectangle 2135">
          <a:extLst>
            <a:ext uri="{FF2B5EF4-FFF2-40B4-BE49-F238E27FC236}">
              <a16:creationId xmlns:a16="http://schemas.microsoft.com/office/drawing/2014/main" id="{CCCAD440-31AC-4CA9-919C-9FEF66DF00FB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7" name="Rectangle 2136">
          <a:extLst>
            <a:ext uri="{FF2B5EF4-FFF2-40B4-BE49-F238E27FC236}">
              <a16:creationId xmlns:a16="http://schemas.microsoft.com/office/drawing/2014/main" id="{5AD0DEC0-98D9-4187-8DC5-EED6965FE05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8" name="Rectangle 2137">
          <a:extLst>
            <a:ext uri="{FF2B5EF4-FFF2-40B4-BE49-F238E27FC236}">
              <a16:creationId xmlns:a16="http://schemas.microsoft.com/office/drawing/2014/main" id="{CAC13469-2A20-431D-8B56-E9202EE49ABF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89" name="Rectangle 2138">
          <a:extLst>
            <a:ext uri="{FF2B5EF4-FFF2-40B4-BE49-F238E27FC236}">
              <a16:creationId xmlns:a16="http://schemas.microsoft.com/office/drawing/2014/main" id="{6BE19AAB-D1E4-45D7-9FA0-F709796B47DC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0" name="Rectangle 2139">
          <a:extLst>
            <a:ext uri="{FF2B5EF4-FFF2-40B4-BE49-F238E27FC236}">
              <a16:creationId xmlns:a16="http://schemas.microsoft.com/office/drawing/2014/main" id="{E2AECFD3-9CDF-4290-ACB7-83D9CE744F73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1" name="Rectangle 2140">
          <a:extLst>
            <a:ext uri="{FF2B5EF4-FFF2-40B4-BE49-F238E27FC236}">
              <a16:creationId xmlns:a16="http://schemas.microsoft.com/office/drawing/2014/main" id="{BDF57C9C-0673-4B7B-B2A4-9F7ABDFF050B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2" name="Rectangle 2141">
          <a:extLst>
            <a:ext uri="{FF2B5EF4-FFF2-40B4-BE49-F238E27FC236}">
              <a16:creationId xmlns:a16="http://schemas.microsoft.com/office/drawing/2014/main" id="{6318B5E4-D213-4B3C-AF89-D4DE739F4F2B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3" name="Rectangle 2142">
          <a:extLst>
            <a:ext uri="{FF2B5EF4-FFF2-40B4-BE49-F238E27FC236}">
              <a16:creationId xmlns:a16="http://schemas.microsoft.com/office/drawing/2014/main" id="{AD0D6B59-8C09-4AFA-8FFF-10F68E54641B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4" name="Rectangle 2143">
          <a:extLst>
            <a:ext uri="{FF2B5EF4-FFF2-40B4-BE49-F238E27FC236}">
              <a16:creationId xmlns:a16="http://schemas.microsoft.com/office/drawing/2014/main" id="{3659F596-C82B-43BF-973B-8A7AE9C7CFCC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5" name="Rectangle 2144">
          <a:extLst>
            <a:ext uri="{FF2B5EF4-FFF2-40B4-BE49-F238E27FC236}">
              <a16:creationId xmlns:a16="http://schemas.microsoft.com/office/drawing/2014/main" id="{5680DE68-8EEE-4487-86C3-397179DBC6AF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6" name="Rectangle 2145">
          <a:extLst>
            <a:ext uri="{FF2B5EF4-FFF2-40B4-BE49-F238E27FC236}">
              <a16:creationId xmlns:a16="http://schemas.microsoft.com/office/drawing/2014/main" id="{CFE77BAA-8D32-475C-A9C8-3F089D65C436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7" name="Rectangle 2146">
          <a:extLst>
            <a:ext uri="{FF2B5EF4-FFF2-40B4-BE49-F238E27FC236}">
              <a16:creationId xmlns:a16="http://schemas.microsoft.com/office/drawing/2014/main" id="{E78EC52E-FCB7-43AC-94D7-EC04694259F8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8" name="Rectangle 2147">
          <a:extLst>
            <a:ext uri="{FF2B5EF4-FFF2-40B4-BE49-F238E27FC236}">
              <a16:creationId xmlns:a16="http://schemas.microsoft.com/office/drawing/2014/main" id="{26F986A0-A7A6-4124-88DC-AA237EE8C690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9" name="Rectangle 2148">
          <a:extLst>
            <a:ext uri="{FF2B5EF4-FFF2-40B4-BE49-F238E27FC236}">
              <a16:creationId xmlns:a16="http://schemas.microsoft.com/office/drawing/2014/main" id="{3B57EC57-E5BC-4BF8-8855-993D1B929A45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0" name="Rectangle 2149">
          <a:extLst>
            <a:ext uri="{FF2B5EF4-FFF2-40B4-BE49-F238E27FC236}">
              <a16:creationId xmlns:a16="http://schemas.microsoft.com/office/drawing/2014/main" id="{A1C04E43-C324-49C2-B677-923536D6A9F4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1" name="Rectangle 2150">
          <a:extLst>
            <a:ext uri="{FF2B5EF4-FFF2-40B4-BE49-F238E27FC236}">
              <a16:creationId xmlns:a16="http://schemas.microsoft.com/office/drawing/2014/main" id="{52D0B125-2D4F-4495-8615-D0587268B225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2" name="Rectangle 2151">
          <a:extLst>
            <a:ext uri="{FF2B5EF4-FFF2-40B4-BE49-F238E27FC236}">
              <a16:creationId xmlns:a16="http://schemas.microsoft.com/office/drawing/2014/main" id="{540EA761-8E90-40A8-BFBD-C17525FF1455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3" name="Rectangle 2152">
          <a:extLst>
            <a:ext uri="{FF2B5EF4-FFF2-40B4-BE49-F238E27FC236}">
              <a16:creationId xmlns:a16="http://schemas.microsoft.com/office/drawing/2014/main" id="{424A9340-C1AB-4372-B6F4-12D93BE86DC7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4" name="Rectangle 2153">
          <a:extLst>
            <a:ext uri="{FF2B5EF4-FFF2-40B4-BE49-F238E27FC236}">
              <a16:creationId xmlns:a16="http://schemas.microsoft.com/office/drawing/2014/main" id="{D9A513E6-C977-4381-AA97-F03AF9881FA0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5" name="Rectangle 2154">
          <a:extLst>
            <a:ext uri="{FF2B5EF4-FFF2-40B4-BE49-F238E27FC236}">
              <a16:creationId xmlns:a16="http://schemas.microsoft.com/office/drawing/2014/main" id="{C0877608-142F-4117-AF93-422CAC406BC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6" name="Rectangle 2155">
          <a:extLst>
            <a:ext uri="{FF2B5EF4-FFF2-40B4-BE49-F238E27FC236}">
              <a16:creationId xmlns:a16="http://schemas.microsoft.com/office/drawing/2014/main" id="{C470E434-C05E-4276-935A-9AEDBF83F355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7" name="Rectangle 2156">
          <a:extLst>
            <a:ext uri="{FF2B5EF4-FFF2-40B4-BE49-F238E27FC236}">
              <a16:creationId xmlns:a16="http://schemas.microsoft.com/office/drawing/2014/main" id="{4C065861-51B9-4861-9064-4F7BFE82D117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8" name="Rectangle 2157">
          <a:extLst>
            <a:ext uri="{FF2B5EF4-FFF2-40B4-BE49-F238E27FC236}">
              <a16:creationId xmlns:a16="http://schemas.microsoft.com/office/drawing/2014/main" id="{B41FD2FD-9DF1-468C-A6A6-774BC63B34CA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9" name="Rectangle 2158">
          <a:extLst>
            <a:ext uri="{FF2B5EF4-FFF2-40B4-BE49-F238E27FC236}">
              <a16:creationId xmlns:a16="http://schemas.microsoft.com/office/drawing/2014/main" id="{571356CE-47DF-41B3-A66E-1CB98A346B15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0" name="Rectangle 2159">
          <a:extLst>
            <a:ext uri="{FF2B5EF4-FFF2-40B4-BE49-F238E27FC236}">
              <a16:creationId xmlns:a16="http://schemas.microsoft.com/office/drawing/2014/main" id="{3EB60581-6B4F-4FA0-9E8F-45D444E15F86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1" name="Rectangle 2160">
          <a:extLst>
            <a:ext uri="{FF2B5EF4-FFF2-40B4-BE49-F238E27FC236}">
              <a16:creationId xmlns:a16="http://schemas.microsoft.com/office/drawing/2014/main" id="{B79B2102-629A-4DE4-812A-7DF6BE8267D9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2" name="Rectangle 2161">
          <a:extLst>
            <a:ext uri="{FF2B5EF4-FFF2-40B4-BE49-F238E27FC236}">
              <a16:creationId xmlns:a16="http://schemas.microsoft.com/office/drawing/2014/main" id="{E576E7BC-8D20-4D8F-842A-1C43D11C98EC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3" name="Rectangle 2162">
          <a:extLst>
            <a:ext uri="{FF2B5EF4-FFF2-40B4-BE49-F238E27FC236}">
              <a16:creationId xmlns:a16="http://schemas.microsoft.com/office/drawing/2014/main" id="{5425861A-D967-4123-B56A-BB186D4242B0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4" name="Rectangle 2163">
          <a:extLst>
            <a:ext uri="{FF2B5EF4-FFF2-40B4-BE49-F238E27FC236}">
              <a16:creationId xmlns:a16="http://schemas.microsoft.com/office/drawing/2014/main" id="{23AA1D32-9666-4B61-858A-854C7126BE64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5" name="Rectangle 2164">
          <a:extLst>
            <a:ext uri="{FF2B5EF4-FFF2-40B4-BE49-F238E27FC236}">
              <a16:creationId xmlns:a16="http://schemas.microsoft.com/office/drawing/2014/main" id="{B019A4C0-E85B-4980-B4BE-A789E1105E3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6" name="Rectangle 2165">
          <a:extLst>
            <a:ext uri="{FF2B5EF4-FFF2-40B4-BE49-F238E27FC236}">
              <a16:creationId xmlns:a16="http://schemas.microsoft.com/office/drawing/2014/main" id="{54DFB774-C1AB-4582-AB16-374ACB9AF077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7" name="Rectangle 2166">
          <a:extLst>
            <a:ext uri="{FF2B5EF4-FFF2-40B4-BE49-F238E27FC236}">
              <a16:creationId xmlns:a16="http://schemas.microsoft.com/office/drawing/2014/main" id="{1BFF46AB-74D6-4BA4-8A7C-579B73087822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8" name="Rectangle 2167">
          <a:extLst>
            <a:ext uri="{FF2B5EF4-FFF2-40B4-BE49-F238E27FC236}">
              <a16:creationId xmlns:a16="http://schemas.microsoft.com/office/drawing/2014/main" id="{2900DBA4-7ADF-4BEB-91B2-018341770C17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9" name="Rectangle 2168">
          <a:extLst>
            <a:ext uri="{FF2B5EF4-FFF2-40B4-BE49-F238E27FC236}">
              <a16:creationId xmlns:a16="http://schemas.microsoft.com/office/drawing/2014/main" id="{58998993-2DBF-494C-9D99-A4615AF7463D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20" name="Rectangle 2169">
          <a:extLst>
            <a:ext uri="{FF2B5EF4-FFF2-40B4-BE49-F238E27FC236}">
              <a16:creationId xmlns:a16="http://schemas.microsoft.com/office/drawing/2014/main" id="{AF4A6ABA-5323-4D7F-8DB0-D2B797AA193B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21" name="Rectangle 2170">
          <a:extLst>
            <a:ext uri="{FF2B5EF4-FFF2-40B4-BE49-F238E27FC236}">
              <a16:creationId xmlns:a16="http://schemas.microsoft.com/office/drawing/2014/main" id="{FA44B81B-929F-4A9E-B394-258A25D3167C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2" name="Rectangle 2171">
          <a:extLst>
            <a:ext uri="{FF2B5EF4-FFF2-40B4-BE49-F238E27FC236}">
              <a16:creationId xmlns:a16="http://schemas.microsoft.com/office/drawing/2014/main" id="{7FA966B5-16B2-467E-8DE0-75EE4045AB89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3" name="Rectangle 2172">
          <a:extLst>
            <a:ext uri="{FF2B5EF4-FFF2-40B4-BE49-F238E27FC236}">
              <a16:creationId xmlns:a16="http://schemas.microsoft.com/office/drawing/2014/main" id="{3D2AD15F-652F-43DF-B229-0CC5F1AA9B7F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4" name="Rectangle 2173">
          <a:extLst>
            <a:ext uri="{FF2B5EF4-FFF2-40B4-BE49-F238E27FC236}">
              <a16:creationId xmlns:a16="http://schemas.microsoft.com/office/drawing/2014/main" id="{EB02557A-8E2A-4282-B419-8CB1648232CC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5" name="Rectangle 2174">
          <a:extLst>
            <a:ext uri="{FF2B5EF4-FFF2-40B4-BE49-F238E27FC236}">
              <a16:creationId xmlns:a16="http://schemas.microsoft.com/office/drawing/2014/main" id="{02D2CA51-220C-4FA0-A566-640B3DA1BA54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6" name="Rectangle 2175">
          <a:extLst>
            <a:ext uri="{FF2B5EF4-FFF2-40B4-BE49-F238E27FC236}">
              <a16:creationId xmlns:a16="http://schemas.microsoft.com/office/drawing/2014/main" id="{7C20500C-CA32-4880-AF6A-3710ECE5B285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7" name="Rectangle 2176">
          <a:extLst>
            <a:ext uri="{FF2B5EF4-FFF2-40B4-BE49-F238E27FC236}">
              <a16:creationId xmlns:a16="http://schemas.microsoft.com/office/drawing/2014/main" id="{92E7FD23-44A4-4A57-AB9F-DB43548BA534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8" name="Rectangle 2177">
          <a:extLst>
            <a:ext uri="{FF2B5EF4-FFF2-40B4-BE49-F238E27FC236}">
              <a16:creationId xmlns:a16="http://schemas.microsoft.com/office/drawing/2014/main" id="{CEAD563C-3B39-48FE-B66E-DDF02CD1E7F6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9" name="Rectangle 2178">
          <a:extLst>
            <a:ext uri="{FF2B5EF4-FFF2-40B4-BE49-F238E27FC236}">
              <a16:creationId xmlns:a16="http://schemas.microsoft.com/office/drawing/2014/main" id="{860BCF0B-219B-494B-ABE7-973C8EE62CD4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0" name="Rectangle 2179">
          <a:extLst>
            <a:ext uri="{FF2B5EF4-FFF2-40B4-BE49-F238E27FC236}">
              <a16:creationId xmlns:a16="http://schemas.microsoft.com/office/drawing/2014/main" id="{522DBE0A-BA73-4DB2-B136-A4BC417C6066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1" name="Rectangle 2180">
          <a:extLst>
            <a:ext uri="{FF2B5EF4-FFF2-40B4-BE49-F238E27FC236}">
              <a16:creationId xmlns:a16="http://schemas.microsoft.com/office/drawing/2014/main" id="{03DC110E-4642-4DCE-9BC0-D39B28E29220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2" name="Rectangle 2181">
          <a:extLst>
            <a:ext uri="{FF2B5EF4-FFF2-40B4-BE49-F238E27FC236}">
              <a16:creationId xmlns:a16="http://schemas.microsoft.com/office/drawing/2014/main" id="{2D41777F-2F11-4E77-9F6B-6C82B1FD39D6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3" name="Rectangle 2182">
          <a:extLst>
            <a:ext uri="{FF2B5EF4-FFF2-40B4-BE49-F238E27FC236}">
              <a16:creationId xmlns:a16="http://schemas.microsoft.com/office/drawing/2014/main" id="{C1054284-A94F-4753-94C1-323AC1FF3026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4" name="Rectangle 2183">
          <a:extLst>
            <a:ext uri="{FF2B5EF4-FFF2-40B4-BE49-F238E27FC236}">
              <a16:creationId xmlns:a16="http://schemas.microsoft.com/office/drawing/2014/main" id="{21388BA8-1A9C-47E9-9639-6C7E33E5FB94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5" name="Rectangle 2184">
          <a:extLst>
            <a:ext uri="{FF2B5EF4-FFF2-40B4-BE49-F238E27FC236}">
              <a16:creationId xmlns:a16="http://schemas.microsoft.com/office/drawing/2014/main" id="{19126088-6AA8-4A35-AEA2-D00A20F7C6EC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6" name="Rectangle 2185">
          <a:extLst>
            <a:ext uri="{FF2B5EF4-FFF2-40B4-BE49-F238E27FC236}">
              <a16:creationId xmlns:a16="http://schemas.microsoft.com/office/drawing/2014/main" id="{CEAD69F2-65E8-4892-8EFD-468C825E4423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7" name="Rectangle 2186">
          <a:extLst>
            <a:ext uri="{FF2B5EF4-FFF2-40B4-BE49-F238E27FC236}">
              <a16:creationId xmlns:a16="http://schemas.microsoft.com/office/drawing/2014/main" id="{D3F26BB8-5D31-49B9-AE15-1255D2522349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8" name="Rectangle 2187">
          <a:extLst>
            <a:ext uri="{FF2B5EF4-FFF2-40B4-BE49-F238E27FC236}">
              <a16:creationId xmlns:a16="http://schemas.microsoft.com/office/drawing/2014/main" id="{9E9752E0-94F5-451B-948F-9638FC28171A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9" name="Rectangle 2188">
          <a:extLst>
            <a:ext uri="{FF2B5EF4-FFF2-40B4-BE49-F238E27FC236}">
              <a16:creationId xmlns:a16="http://schemas.microsoft.com/office/drawing/2014/main" id="{D4696C7F-69D9-4AFE-B075-14E3786C62DC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0" name="Rectangle 2189">
          <a:extLst>
            <a:ext uri="{FF2B5EF4-FFF2-40B4-BE49-F238E27FC236}">
              <a16:creationId xmlns:a16="http://schemas.microsoft.com/office/drawing/2014/main" id="{5CDE5106-F051-4B1D-9A48-394B746F1569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1" name="Rectangle 2190">
          <a:extLst>
            <a:ext uri="{FF2B5EF4-FFF2-40B4-BE49-F238E27FC236}">
              <a16:creationId xmlns:a16="http://schemas.microsoft.com/office/drawing/2014/main" id="{905107C0-C8B6-45C3-934C-98F05791B0BD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2" name="Rectangle 2191">
          <a:extLst>
            <a:ext uri="{FF2B5EF4-FFF2-40B4-BE49-F238E27FC236}">
              <a16:creationId xmlns:a16="http://schemas.microsoft.com/office/drawing/2014/main" id="{7ED78AED-9507-49CB-8F5D-45ADFFDBB266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3" name="Rectangle 2192">
          <a:extLst>
            <a:ext uri="{FF2B5EF4-FFF2-40B4-BE49-F238E27FC236}">
              <a16:creationId xmlns:a16="http://schemas.microsoft.com/office/drawing/2014/main" id="{20E8C927-3C6F-4848-9A9E-38AC478FE34A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4" name="Rectangle 2193">
          <a:extLst>
            <a:ext uri="{FF2B5EF4-FFF2-40B4-BE49-F238E27FC236}">
              <a16:creationId xmlns:a16="http://schemas.microsoft.com/office/drawing/2014/main" id="{4A8A6FF0-441C-46AA-A4CC-00622DDDF6CC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5" name="Rectangle 2194">
          <a:extLst>
            <a:ext uri="{FF2B5EF4-FFF2-40B4-BE49-F238E27FC236}">
              <a16:creationId xmlns:a16="http://schemas.microsoft.com/office/drawing/2014/main" id="{AFF496D3-BBB1-4B79-BCE8-E76C6581A3B0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6" name="Rectangle 2195">
          <a:extLst>
            <a:ext uri="{FF2B5EF4-FFF2-40B4-BE49-F238E27FC236}">
              <a16:creationId xmlns:a16="http://schemas.microsoft.com/office/drawing/2014/main" id="{D1934A96-0D24-4D25-9B91-152F9B2E219D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7" name="Rectangle 2196">
          <a:extLst>
            <a:ext uri="{FF2B5EF4-FFF2-40B4-BE49-F238E27FC236}">
              <a16:creationId xmlns:a16="http://schemas.microsoft.com/office/drawing/2014/main" id="{4ADA2715-5CAD-499D-A124-83BF25BFC381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8" name="Rectangle 2197">
          <a:extLst>
            <a:ext uri="{FF2B5EF4-FFF2-40B4-BE49-F238E27FC236}">
              <a16:creationId xmlns:a16="http://schemas.microsoft.com/office/drawing/2014/main" id="{D781E657-7002-4C95-8761-FCAD095D6A2F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49" name="Rectangle 2198">
          <a:extLst>
            <a:ext uri="{FF2B5EF4-FFF2-40B4-BE49-F238E27FC236}">
              <a16:creationId xmlns:a16="http://schemas.microsoft.com/office/drawing/2014/main" id="{40720C2C-09B5-4481-AA84-89AA2A22E647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0" name="Rectangle 2199">
          <a:extLst>
            <a:ext uri="{FF2B5EF4-FFF2-40B4-BE49-F238E27FC236}">
              <a16:creationId xmlns:a16="http://schemas.microsoft.com/office/drawing/2014/main" id="{13E067C6-CD3C-4949-9563-D30FDA5C22F7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1" name="Rectangle 2200">
          <a:extLst>
            <a:ext uri="{FF2B5EF4-FFF2-40B4-BE49-F238E27FC236}">
              <a16:creationId xmlns:a16="http://schemas.microsoft.com/office/drawing/2014/main" id="{5A4EC07E-D33B-461B-B487-0D5874562231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2" name="Rectangle 2201">
          <a:extLst>
            <a:ext uri="{FF2B5EF4-FFF2-40B4-BE49-F238E27FC236}">
              <a16:creationId xmlns:a16="http://schemas.microsoft.com/office/drawing/2014/main" id="{813C79DC-0AA9-486A-B0BB-D0F9A336485A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3" name="Rectangle 2202">
          <a:extLst>
            <a:ext uri="{FF2B5EF4-FFF2-40B4-BE49-F238E27FC236}">
              <a16:creationId xmlns:a16="http://schemas.microsoft.com/office/drawing/2014/main" id="{D9B56E8A-9B3E-49FF-8099-4C12641485BD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4" name="Rectangle 2203">
          <a:extLst>
            <a:ext uri="{FF2B5EF4-FFF2-40B4-BE49-F238E27FC236}">
              <a16:creationId xmlns:a16="http://schemas.microsoft.com/office/drawing/2014/main" id="{1E0B2C29-9587-4D41-8716-CB4AC03DC5AD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5" name="Rectangle 2204">
          <a:extLst>
            <a:ext uri="{FF2B5EF4-FFF2-40B4-BE49-F238E27FC236}">
              <a16:creationId xmlns:a16="http://schemas.microsoft.com/office/drawing/2014/main" id="{84357080-B3E7-444F-8998-705699753A21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6" name="Rectangle 2205">
          <a:extLst>
            <a:ext uri="{FF2B5EF4-FFF2-40B4-BE49-F238E27FC236}">
              <a16:creationId xmlns:a16="http://schemas.microsoft.com/office/drawing/2014/main" id="{3AC76046-1986-4491-AFA6-17C915568A20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7" name="Rectangle 2206">
          <a:extLst>
            <a:ext uri="{FF2B5EF4-FFF2-40B4-BE49-F238E27FC236}">
              <a16:creationId xmlns:a16="http://schemas.microsoft.com/office/drawing/2014/main" id="{4A91129D-09BF-4074-8FB2-2FCE2673B212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8" name="Rectangle 2207">
          <a:extLst>
            <a:ext uri="{FF2B5EF4-FFF2-40B4-BE49-F238E27FC236}">
              <a16:creationId xmlns:a16="http://schemas.microsoft.com/office/drawing/2014/main" id="{929EA64A-2225-48BB-8AEA-872B6557491C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9" name="Rectangle 2208">
          <a:extLst>
            <a:ext uri="{FF2B5EF4-FFF2-40B4-BE49-F238E27FC236}">
              <a16:creationId xmlns:a16="http://schemas.microsoft.com/office/drawing/2014/main" id="{868D3C4A-6494-4C0D-B435-8DF6F9BB9645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0" name="Rectangle 2209">
          <a:extLst>
            <a:ext uri="{FF2B5EF4-FFF2-40B4-BE49-F238E27FC236}">
              <a16:creationId xmlns:a16="http://schemas.microsoft.com/office/drawing/2014/main" id="{4AAF5EEB-3FCB-4F95-BEE3-2B8DF94603CE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1" name="Rectangle 2210">
          <a:extLst>
            <a:ext uri="{FF2B5EF4-FFF2-40B4-BE49-F238E27FC236}">
              <a16:creationId xmlns:a16="http://schemas.microsoft.com/office/drawing/2014/main" id="{C69E53EC-3BC5-4DCF-93D0-13E923B6A6EC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2" name="Rectangle 2211">
          <a:extLst>
            <a:ext uri="{FF2B5EF4-FFF2-40B4-BE49-F238E27FC236}">
              <a16:creationId xmlns:a16="http://schemas.microsoft.com/office/drawing/2014/main" id="{F5A7ABD7-9BF7-4DA5-96CD-DF813B8FB2A0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3" name="Rectangle 2212">
          <a:extLst>
            <a:ext uri="{FF2B5EF4-FFF2-40B4-BE49-F238E27FC236}">
              <a16:creationId xmlns:a16="http://schemas.microsoft.com/office/drawing/2014/main" id="{0023F891-F35E-4EF5-B636-C06ACD9402FA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4" name="Rectangle 2213">
          <a:extLst>
            <a:ext uri="{FF2B5EF4-FFF2-40B4-BE49-F238E27FC236}">
              <a16:creationId xmlns:a16="http://schemas.microsoft.com/office/drawing/2014/main" id="{549C6619-7042-49FD-B5C1-9301B1760A60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5" name="Rectangle 2214">
          <a:extLst>
            <a:ext uri="{FF2B5EF4-FFF2-40B4-BE49-F238E27FC236}">
              <a16:creationId xmlns:a16="http://schemas.microsoft.com/office/drawing/2014/main" id="{EB7A1C1E-FB60-4249-B51D-CF1361A99B55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6" name="Rectangle 2215">
          <a:extLst>
            <a:ext uri="{FF2B5EF4-FFF2-40B4-BE49-F238E27FC236}">
              <a16:creationId xmlns:a16="http://schemas.microsoft.com/office/drawing/2014/main" id="{31D84E43-D48A-4E90-9EB3-09F5BC1A2E7C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7" name="Rectangle 2216">
          <a:extLst>
            <a:ext uri="{FF2B5EF4-FFF2-40B4-BE49-F238E27FC236}">
              <a16:creationId xmlns:a16="http://schemas.microsoft.com/office/drawing/2014/main" id="{9227927C-4FC6-4A77-9A34-DB9F75293A02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8" name="Rectangle 2217">
          <a:extLst>
            <a:ext uri="{FF2B5EF4-FFF2-40B4-BE49-F238E27FC236}">
              <a16:creationId xmlns:a16="http://schemas.microsoft.com/office/drawing/2014/main" id="{2E96098E-687A-42A6-8BA5-B5CC3C89CC4E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9" name="Rectangle 2218">
          <a:extLst>
            <a:ext uri="{FF2B5EF4-FFF2-40B4-BE49-F238E27FC236}">
              <a16:creationId xmlns:a16="http://schemas.microsoft.com/office/drawing/2014/main" id="{7E19B4D8-36D9-4A4E-BBE0-BE52DAACC2E1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96</xdr:col>
      <xdr:colOff>0</xdr:colOff>
      <xdr:row>79</xdr:row>
      <xdr:rowOff>114300</xdr:rowOff>
    </xdr:from>
    <xdr:to>
      <xdr:col>111</xdr:col>
      <xdr:colOff>371475</xdr:colOff>
      <xdr:row>81</xdr:row>
      <xdr:rowOff>142875</xdr:rowOff>
    </xdr:to>
    <xdr:sp macro="" textlink="">
      <xdr:nvSpPr>
        <xdr:cNvPr id="1970" name="Rectangle 2219">
          <a:extLst>
            <a:ext uri="{FF2B5EF4-FFF2-40B4-BE49-F238E27FC236}">
              <a16:creationId xmlns:a16="http://schemas.microsoft.com/office/drawing/2014/main" id="{D02CF83B-92FA-4811-82CA-2438D2F74C95}"/>
            </a:ext>
          </a:extLst>
        </xdr:cNvPr>
        <xdr:cNvSpPr>
          <a:spLocks noChangeArrowheads="1"/>
        </xdr:cNvSpPr>
      </xdr:nvSpPr>
      <xdr:spPr bwMode="auto">
        <a:xfrm>
          <a:off x="374904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1" name="Rectangle 2220">
          <a:extLst>
            <a:ext uri="{FF2B5EF4-FFF2-40B4-BE49-F238E27FC236}">
              <a16:creationId xmlns:a16="http://schemas.microsoft.com/office/drawing/2014/main" id="{84327366-08C6-4A8E-9AE6-8486BEAC55D9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2" name="Rectangle 2221">
          <a:extLst>
            <a:ext uri="{FF2B5EF4-FFF2-40B4-BE49-F238E27FC236}">
              <a16:creationId xmlns:a16="http://schemas.microsoft.com/office/drawing/2014/main" id="{A3CB2A3B-8104-42EB-B03B-06B072904B73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3" name="Rectangle 2222">
          <a:extLst>
            <a:ext uri="{FF2B5EF4-FFF2-40B4-BE49-F238E27FC236}">
              <a16:creationId xmlns:a16="http://schemas.microsoft.com/office/drawing/2014/main" id="{5CFCD7DC-EA63-46A1-BB9B-D4D44A843C0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4" name="Rectangle 2223">
          <a:extLst>
            <a:ext uri="{FF2B5EF4-FFF2-40B4-BE49-F238E27FC236}">
              <a16:creationId xmlns:a16="http://schemas.microsoft.com/office/drawing/2014/main" id="{A2D3CF4F-4DDD-411C-A598-D10873F2A2BA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5" name="Rectangle 2224">
          <a:extLst>
            <a:ext uri="{FF2B5EF4-FFF2-40B4-BE49-F238E27FC236}">
              <a16:creationId xmlns:a16="http://schemas.microsoft.com/office/drawing/2014/main" id="{3D90D136-2D01-45B7-90D6-AC2BCA0CC44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6" name="Rectangle 2225">
          <a:extLst>
            <a:ext uri="{FF2B5EF4-FFF2-40B4-BE49-F238E27FC236}">
              <a16:creationId xmlns:a16="http://schemas.microsoft.com/office/drawing/2014/main" id="{2FF56987-5E9F-4072-B0FF-BEC02057CD85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7" name="Rectangle 2226">
          <a:extLst>
            <a:ext uri="{FF2B5EF4-FFF2-40B4-BE49-F238E27FC236}">
              <a16:creationId xmlns:a16="http://schemas.microsoft.com/office/drawing/2014/main" id="{B4F6E4D5-DFCC-4700-A283-8F727C6B321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78" name="Rectangle 2227">
          <a:extLst>
            <a:ext uri="{FF2B5EF4-FFF2-40B4-BE49-F238E27FC236}">
              <a16:creationId xmlns:a16="http://schemas.microsoft.com/office/drawing/2014/main" id="{3F1D1095-1ED8-44EB-AC4A-371900281BF6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9" name="Rectangle 2228">
          <a:extLst>
            <a:ext uri="{FF2B5EF4-FFF2-40B4-BE49-F238E27FC236}">
              <a16:creationId xmlns:a16="http://schemas.microsoft.com/office/drawing/2014/main" id="{189D4E2C-1EFC-47C1-B667-6F8DB8C2A8D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80" name="Rectangle 2229">
          <a:extLst>
            <a:ext uri="{FF2B5EF4-FFF2-40B4-BE49-F238E27FC236}">
              <a16:creationId xmlns:a16="http://schemas.microsoft.com/office/drawing/2014/main" id="{0E328740-7CAD-47E2-A2DA-3FFD4F40AF53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1" name="Rectangle 2230">
          <a:extLst>
            <a:ext uri="{FF2B5EF4-FFF2-40B4-BE49-F238E27FC236}">
              <a16:creationId xmlns:a16="http://schemas.microsoft.com/office/drawing/2014/main" id="{499B0023-6CAD-48DA-A92A-3C65219E601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82" name="Rectangle 2231">
          <a:extLst>
            <a:ext uri="{FF2B5EF4-FFF2-40B4-BE49-F238E27FC236}">
              <a16:creationId xmlns:a16="http://schemas.microsoft.com/office/drawing/2014/main" id="{EFF2237B-56A8-4970-9631-DA3125B844F9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3" name="Rectangle 2232">
          <a:extLst>
            <a:ext uri="{FF2B5EF4-FFF2-40B4-BE49-F238E27FC236}">
              <a16:creationId xmlns:a16="http://schemas.microsoft.com/office/drawing/2014/main" id="{47EB14D3-87D5-443B-B1ED-811328844BB6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4" name="Rectangle 2233">
          <a:extLst>
            <a:ext uri="{FF2B5EF4-FFF2-40B4-BE49-F238E27FC236}">
              <a16:creationId xmlns:a16="http://schemas.microsoft.com/office/drawing/2014/main" id="{3FB7EFD8-0FFC-43C2-803A-47B699B8CC74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5" name="Rectangle 2234">
          <a:extLst>
            <a:ext uri="{FF2B5EF4-FFF2-40B4-BE49-F238E27FC236}">
              <a16:creationId xmlns:a16="http://schemas.microsoft.com/office/drawing/2014/main" id="{61B908CD-2547-48E8-8D6C-64ACF193198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6" name="Rectangle 2235">
          <a:extLst>
            <a:ext uri="{FF2B5EF4-FFF2-40B4-BE49-F238E27FC236}">
              <a16:creationId xmlns:a16="http://schemas.microsoft.com/office/drawing/2014/main" id="{38359454-3308-4D97-BE89-2E71FFC96D94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7" name="Rectangle 2236">
          <a:extLst>
            <a:ext uri="{FF2B5EF4-FFF2-40B4-BE49-F238E27FC236}">
              <a16:creationId xmlns:a16="http://schemas.microsoft.com/office/drawing/2014/main" id="{B65B914D-9CC5-4057-8C7E-5B8E66F5271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8" name="Rectangle 2237">
          <a:extLst>
            <a:ext uri="{FF2B5EF4-FFF2-40B4-BE49-F238E27FC236}">
              <a16:creationId xmlns:a16="http://schemas.microsoft.com/office/drawing/2014/main" id="{7D97A823-7337-4A76-85B8-CD96ECC242BC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9" name="Rectangle 2238">
          <a:extLst>
            <a:ext uri="{FF2B5EF4-FFF2-40B4-BE49-F238E27FC236}">
              <a16:creationId xmlns:a16="http://schemas.microsoft.com/office/drawing/2014/main" id="{5BFB23F6-4434-49C5-940D-1A108687E6D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0" name="Rectangle 2239">
          <a:extLst>
            <a:ext uri="{FF2B5EF4-FFF2-40B4-BE49-F238E27FC236}">
              <a16:creationId xmlns:a16="http://schemas.microsoft.com/office/drawing/2014/main" id="{93418D48-E207-4C14-8ADA-9A5A80B4CEA6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1" name="Rectangle 2240">
          <a:extLst>
            <a:ext uri="{FF2B5EF4-FFF2-40B4-BE49-F238E27FC236}">
              <a16:creationId xmlns:a16="http://schemas.microsoft.com/office/drawing/2014/main" id="{0BCBDDDE-174C-4DA8-A022-2EE355DAFF53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2" name="Rectangle 2241">
          <a:extLst>
            <a:ext uri="{FF2B5EF4-FFF2-40B4-BE49-F238E27FC236}">
              <a16:creationId xmlns:a16="http://schemas.microsoft.com/office/drawing/2014/main" id="{AA336422-FAA1-4168-9AA7-B6AC06688736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1993" name="Rectangle 2242">
          <a:extLst>
            <a:ext uri="{FF2B5EF4-FFF2-40B4-BE49-F238E27FC236}">
              <a16:creationId xmlns:a16="http://schemas.microsoft.com/office/drawing/2014/main" id="{974B796E-FF1C-4770-A225-13ECA7A308B0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4" name="Rectangle 2243">
          <a:extLst>
            <a:ext uri="{FF2B5EF4-FFF2-40B4-BE49-F238E27FC236}">
              <a16:creationId xmlns:a16="http://schemas.microsoft.com/office/drawing/2014/main" id="{91F0A637-5189-4BCE-BD3E-AFE4DCA5A5BD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5" name="Rectangle 2244">
          <a:extLst>
            <a:ext uri="{FF2B5EF4-FFF2-40B4-BE49-F238E27FC236}">
              <a16:creationId xmlns:a16="http://schemas.microsoft.com/office/drawing/2014/main" id="{68A6DF73-D5D3-46DE-917B-C63D4F899335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6" name="Rectangle 2245">
          <a:extLst>
            <a:ext uri="{FF2B5EF4-FFF2-40B4-BE49-F238E27FC236}">
              <a16:creationId xmlns:a16="http://schemas.microsoft.com/office/drawing/2014/main" id="{2C3F9779-1F1D-48D9-ABF2-C15C66C56CE1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7" name="Rectangle 2246">
          <a:extLst>
            <a:ext uri="{FF2B5EF4-FFF2-40B4-BE49-F238E27FC236}">
              <a16:creationId xmlns:a16="http://schemas.microsoft.com/office/drawing/2014/main" id="{A904FC08-3865-4300-99C6-9EAA8FE9BF07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8" name="Rectangle 2247">
          <a:extLst>
            <a:ext uri="{FF2B5EF4-FFF2-40B4-BE49-F238E27FC236}">
              <a16:creationId xmlns:a16="http://schemas.microsoft.com/office/drawing/2014/main" id="{4CF35233-5CBD-490D-8FBF-7E2716241CD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9" name="Rectangle 2248">
          <a:extLst>
            <a:ext uri="{FF2B5EF4-FFF2-40B4-BE49-F238E27FC236}">
              <a16:creationId xmlns:a16="http://schemas.microsoft.com/office/drawing/2014/main" id="{4C81C18B-BF80-4544-8808-53A62EB42B13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0" name="Rectangle 2249">
          <a:extLst>
            <a:ext uri="{FF2B5EF4-FFF2-40B4-BE49-F238E27FC236}">
              <a16:creationId xmlns:a16="http://schemas.microsoft.com/office/drawing/2014/main" id="{920AD9F0-6B5B-4592-B690-5182F57143F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1" name="Rectangle 2250">
          <a:extLst>
            <a:ext uri="{FF2B5EF4-FFF2-40B4-BE49-F238E27FC236}">
              <a16:creationId xmlns:a16="http://schemas.microsoft.com/office/drawing/2014/main" id="{2D4FC7DA-BFED-48F0-8A3F-041471A72CF6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2" name="Rectangle 2251">
          <a:extLst>
            <a:ext uri="{FF2B5EF4-FFF2-40B4-BE49-F238E27FC236}">
              <a16:creationId xmlns:a16="http://schemas.microsoft.com/office/drawing/2014/main" id="{32B24944-AE7E-4B27-B6BC-2A6F9D13380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3" name="Rectangle 2252">
          <a:extLst>
            <a:ext uri="{FF2B5EF4-FFF2-40B4-BE49-F238E27FC236}">
              <a16:creationId xmlns:a16="http://schemas.microsoft.com/office/drawing/2014/main" id="{F443346E-07E9-4274-A946-455B91C473C8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4" name="Rectangle 2253">
          <a:extLst>
            <a:ext uri="{FF2B5EF4-FFF2-40B4-BE49-F238E27FC236}">
              <a16:creationId xmlns:a16="http://schemas.microsoft.com/office/drawing/2014/main" id="{1FC6BDBE-0864-4762-8770-5A86859725EB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5" name="Rectangle 2254">
          <a:extLst>
            <a:ext uri="{FF2B5EF4-FFF2-40B4-BE49-F238E27FC236}">
              <a16:creationId xmlns:a16="http://schemas.microsoft.com/office/drawing/2014/main" id="{75AD8048-51D6-4004-9850-4ED746C634E6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6" name="Rectangle 2255">
          <a:extLst>
            <a:ext uri="{FF2B5EF4-FFF2-40B4-BE49-F238E27FC236}">
              <a16:creationId xmlns:a16="http://schemas.microsoft.com/office/drawing/2014/main" id="{DECABB30-5C38-48F8-BF20-23C5C71AFA49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07" name="Rectangle 2256">
          <a:extLst>
            <a:ext uri="{FF2B5EF4-FFF2-40B4-BE49-F238E27FC236}">
              <a16:creationId xmlns:a16="http://schemas.microsoft.com/office/drawing/2014/main" id="{A831B93E-CCED-44A6-928B-2C5E81A3CB4B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8" name="Rectangle 2257">
          <a:extLst>
            <a:ext uri="{FF2B5EF4-FFF2-40B4-BE49-F238E27FC236}">
              <a16:creationId xmlns:a16="http://schemas.microsoft.com/office/drawing/2014/main" id="{57AD0DF7-2BE2-4B45-B311-DB028240D13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09" name="Rectangle 2258">
          <a:extLst>
            <a:ext uri="{FF2B5EF4-FFF2-40B4-BE49-F238E27FC236}">
              <a16:creationId xmlns:a16="http://schemas.microsoft.com/office/drawing/2014/main" id="{795220F4-8C21-4DEC-9D0E-35A1E86A148B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0" name="Rectangle 2259">
          <a:extLst>
            <a:ext uri="{FF2B5EF4-FFF2-40B4-BE49-F238E27FC236}">
              <a16:creationId xmlns:a16="http://schemas.microsoft.com/office/drawing/2014/main" id="{DFCFBCDD-B4CD-418D-94D4-9F11E3E88987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11" name="Rectangle 2260">
          <a:extLst>
            <a:ext uri="{FF2B5EF4-FFF2-40B4-BE49-F238E27FC236}">
              <a16:creationId xmlns:a16="http://schemas.microsoft.com/office/drawing/2014/main" id="{788A83DB-DC51-4C60-983A-42AFDE998864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2" name="Rectangle 2261">
          <a:extLst>
            <a:ext uri="{FF2B5EF4-FFF2-40B4-BE49-F238E27FC236}">
              <a16:creationId xmlns:a16="http://schemas.microsoft.com/office/drawing/2014/main" id="{AA1EB413-1D04-4AA5-ACBF-D18E84B2F617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3" name="Rectangle 2262">
          <a:extLst>
            <a:ext uri="{FF2B5EF4-FFF2-40B4-BE49-F238E27FC236}">
              <a16:creationId xmlns:a16="http://schemas.microsoft.com/office/drawing/2014/main" id="{6D0B9AEC-0124-448C-BD6D-DAC45D8E138C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4" name="Rectangle 2263">
          <a:extLst>
            <a:ext uri="{FF2B5EF4-FFF2-40B4-BE49-F238E27FC236}">
              <a16:creationId xmlns:a16="http://schemas.microsoft.com/office/drawing/2014/main" id="{09404845-3FEF-428A-8B4B-0E4ED3A5C13D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5" name="Rectangle 2264">
          <a:extLst>
            <a:ext uri="{FF2B5EF4-FFF2-40B4-BE49-F238E27FC236}">
              <a16:creationId xmlns:a16="http://schemas.microsoft.com/office/drawing/2014/main" id="{AD988851-B1F9-417C-822E-E0EC2FF8AC9A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2016" name="Rectangle 2265">
          <a:extLst>
            <a:ext uri="{FF2B5EF4-FFF2-40B4-BE49-F238E27FC236}">
              <a16:creationId xmlns:a16="http://schemas.microsoft.com/office/drawing/2014/main" id="{66A6021F-C5B6-4204-8C6D-168ABD308EB9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7" name="Rectangle 2266">
          <a:extLst>
            <a:ext uri="{FF2B5EF4-FFF2-40B4-BE49-F238E27FC236}">
              <a16:creationId xmlns:a16="http://schemas.microsoft.com/office/drawing/2014/main" id="{CCBDCFA5-76E3-479E-A2E2-6758020CDB3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18" name="Rectangle 2267">
          <a:extLst>
            <a:ext uri="{FF2B5EF4-FFF2-40B4-BE49-F238E27FC236}">
              <a16:creationId xmlns:a16="http://schemas.microsoft.com/office/drawing/2014/main" id="{64A331EF-817D-4C07-B03C-9D084E345D35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9" name="Rectangle 2268">
          <a:extLst>
            <a:ext uri="{FF2B5EF4-FFF2-40B4-BE49-F238E27FC236}">
              <a16:creationId xmlns:a16="http://schemas.microsoft.com/office/drawing/2014/main" id="{279245C4-71CD-4D2D-BE7F-FB2C4B4521C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20" name="Rectangle 2269">
          <a:extLst>
            <a:ext uri="{FF2B5EF4-FFF2-40B4-BE49-F238E27FC236}">
              <a16:creationId xmlns:a16="http://schemas.microsoft.com/office/drawing/2014/main" id="{CB25DF02-A1B5-4CA7-855C-6670632FAE83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1" name="Rectangle 2270">
          <a:extLst>
            <a:ext uri="{FF2B5EF4-FFF2-40B4-BE49-F238E27FC236}">
              <a16:creationId xmlns:a16="http://schemas.microsoft.com/office/drawing/2014/main" id="{4F99EEEE-08EE-4122-8FFD-4D186081FD11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22" name="Rectangle 2271">
          <a:extLst>
            <a:ext uri="{FF2B5EF4-FFF2-40B4-BE49-F238E27FC236}">
              <a16:creationId xmlns:a16="http://schemas.microsoft.com/office/drawing/2014/main" id="{BFF170AF-CE53-4A4B-8513-9E36CA57B31E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3" name="Rectangle 2272">
          <a:extLst>
            <a:ext uri="{FF2B5EF4-FFF2-40B4-BE49-F238E27FC236}">
              <a16:creationId xmlns:a16="http://schemas.microsoft.com/office/drawing/2014/main" id="{94D15840-247A-42D3-8AFD-C10EEB44626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4" name="Rectangle 2273">
          <a:extLst>
            <a:ext uri="{FF2B5EF4-FFF2-40B4-BE49-F238E27FC236}">
              <a16:creationId xmlns:a16="http://schemas.microsoft.com/office/drawing/2014/main" id="{725F758A-3C77-4665-98ED-2CA89E32B184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5" name="Rectangle 2274">
          <a:extLst>
            <a:ext uri="{FF2B5EF4-FFF2-40B4-BE49-F238E27FC236}">
              <a16:creationId xmlns:a16="http://schemas.microsoft.com/office/drawing/2014/main" id="{65D6C9E5-46DE-4643-A3D0-F6E27CBB565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6" name="Rectangle 2275">
          <a:extLst>
            <a:ext uri="{FF2B5EF4-FFF2-40B4-BE49-F238E27FC236}">
              <a16:creationId xmlns:a16="http://schemas.microsoft.com/office/drawing/2014/main" id="{EE9DA6B9-BA0F-448C-9AC3-6C7E58ACDBB7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7" name="Rectangle 2276">
          <a:extLst>
            <a:ext uri="{FF2B5EF4-FFF2-40B4-BE49-F238E27FC236}">
              <a16:creationId xmlns:a16="http://schemas.microsoft.com/office/drawing/2014/main" id="{1AC8EF54-C0A1-4820-94BC-C1096F471B8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8" name="Rectangle 2277">
          <a:extLst>
            <a:ext uri="{FF2B5EF4-FFF2-40B4-BE49-F238E27FC236}">
              <a16:creationId xmlns:a16="http://schemas.microsoft.com/office/drawing/2014/main" id="{5E2AD8DA-264F-4BB0-8D6D-F57B23316324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9" name="Rectangle 2278">
          <a:extLst>
            <a:ext uri="{FF2B5EF4-FFF2-40B4-BE49-F238E27FC236}">
              <a16:creationId xmlns:a16="http://schemas.microsoft.com/office/drawing/2014/main" id="{B81A4D47-C8B4-4F2D-B54A-007598D85B7E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0" name="Rectangle 2279">
          <a:extLst>
            <a:ext uri="{FF2B5EF4-FFF2-40B4-BE49-F238E27FC236}">
              <a16:creationId xmlns:a16="http://schemas.microsoft.com/office/drawing/2014/main" id="{943B6D18-3333-4552-825B-81F4103C9EB5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1" name="Rectangle 2280">
          <a:extLst>
            <a:ext uri="{FF2B5EF4-FFF2-40B4-BE49-F238E27FC236}">
              <a16:creationId xmlns:a16="http://schemas.microsoft.com/office/drawing/2014/main" id="{C562C7F5-A32C-4596-99D5-34EB44A3663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2" name="Rectangle 2281">
          <a:extLst>
            <a:ext uri="{FF2B5EF4-FFF2-40B4-BE49-F238E27FC236}">
              <a16:creationId xmlns:a16="http://schemas.microsoft.com/office/drawing/2014/main" id="{19045D55-95CF-4AE8-BBB3-4F92171F913B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3" name="Rectangle 2282">
          <a:extLst>
            <a:ext uri="{FF2B5EF4-FFF2-40B4-BE49-F238E27FC236}">
              <a16:creationId xmlns:a16="http://schemas.microsoft.com/office/drawing/2014/main" id="{7BFCBF5F-E368-4371-9FBC-B95A019871E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4" name="Rectangle 2283">
          <a:extLst>
            <a:ext uri="{FF2B5EF4-FFF2-40B4-BE49-F238E27FC236}">
              <a16:creationId xmlns:a16="http://schemas.microsoft.com/office/drawing/2014/main" id="{D302B63D-6611-4883-8533-F678B5D53F7D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5" name="Rectangle 2284">
          <a:extLst>
            <a:ext uri="{FF2B5EF4-FFF2-40B4-BE49-F238E27FC236}">
              <a16:creationId xmlns:a16="http://schemas.microsoft.com/office/drawing/2014/main" id="{FF3DFBB1-C437-416B-A0AF-DBE9C9EC310E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6" name="Rectangle 2285">
          <a:extLst>
            <a:ext uri="{FF2B5EF4-FFF2-40B4-BE49-F238E27FC236}">
              <a16:creationId xmlns:a16="http://schemas.microsoft.com/office/drawing/2014/main" id="{D8393715-326D-4E56-B770-43877C8A5912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7" name="Rectangle 2286">
          <a:extLst>
            <a:ext uri="{FF2B5EF4-FFF2-40B4-BE49-F238E27FC236}">
              <a16:creationId xmlns:a16="http://schemas.microsoft.com/office/drawing/2014/main" id="{59307BF3-43DD-4D2B-B73A-6C21B9EEF566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8" name="Rectangle 2287">
          <a:extLst>
            <a:ext uri="{FF2B5EF4-FFF2-40B4-BE49-F238E27FC236}">
              <a16:creationId xmlns:a16="http://schemas.microsoft.com/office/drawing/2014/main" id="{9A55958F-6B05-4A3B-A575-335CD9F527C1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2039" name="Rectangle 2288">
          <a:extLst>
            <a:ext uri="{FF2B5EF4-FFF2-40B4-BE49-F238E27FC236}">
              <a16:creationId xmlns:a16="http://schemas.microsoft.com/office/drawing/2014/main" id="{10512EEC-E7DE-439B-B4D3-A062543FB337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0" name="Rectangle 2289">
          <a:extLst>
            <a:ext uri="{FF2B5EF4-FFF2-40B4-BE49-F238E27FC236}">
              <a16:creationId xmlns:a16="http://schemas.microsoft.com/office/drawing/2014/main" id="{7AB63DAC-9EC8-49B3-A8D9-CD8D99A4F24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1" name="Rectangle 2290">
          <a:extLst>
            <a:ext uri="{FF2B5EF4-FFF2-40B4-BE49-F238E27FC236}">
              <a16:creationId xmlns:a16="http://schemas.microsoft.com/office/drawing/2014/main" id="{07D55DC3-A4A6-4663-A648-EB903E14178F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2" name="Rectangle 2291">
          <a:extLst>
            <a:ext uri="{FF2B5EF4-FFF2-40B4-BE49-F238E27FC236}">
              <a16:creationId xmlns:a16="http://schemas.microsoft.com/office/drawing/2014/main" id="{9C27F8EE-AFE1-4C3E-A1FB-0ABAFAD4081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3" name="Rectangle 2292">
          <a:extLst>
            <a:ext uri="{FF2B5EF4-FFF2-40B4-BE49-F238E27FC236}">
              <a16:creationId xmlns:a16="http://schemas.microsoft.com/office/drawing/2014/main" id="{2C8CB912-FB55-4AC1-8B0A-647177104CC3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4" name="Rectangle 2293">
          <a:extLst>
            <a:ext uri="{FF2B5EF4-FFF2-40B4-BE49-F238E27FC236}">
              <a16:creationId xmlns:a16="http://schemas.microsoft.com/office/drawing/2014/main" id="{F452D529-836C-4BAC-AEEF-1C64E0592F9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5" name="Rectangle 2294">
          <a:extLst>
            <a:ext uri="{FF2B5EF4-FFF2-40B4-BE49-F238E27FC236}">
              <a16:creationId xmlns:a16="http://schemas.microsoft.com/office/drawing/2014/main" id="{C24401B8-40F0-4494-BD4F-056E6B0512EC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6" name="Rectangle 2295">
          <a:extLst>
            <a:ext uri="{FF2B5EF4-FFF2-40B4-BE49-F238E27FC236}">
              <a16:creationId xmlns:a16="http://schemas.microsoft.com/office/drawing/2014/main" id="{2BAC83BA-8D26-4538-85D0-9001151EA5D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47" name="Rectangle 2296">
          <a:extLst>
            <a:ext uri="{FF2B5EF4-FFF2-40B4-BE49-F238E27FC236}">
              <a16:creationId xmlns:a16="http://schemas.microsoft.com/office/drawing/2014/main" id="{84B78F10-9C04-4EE8-AAB0-C893E06E4A98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8" name="Rectangle 2297">
          <a:extLst>
            <a:ext uri="{FF2B5EF4-FFF2-40B4-BE49-F238E27FC236}">
              <a16:creationId xmlns:a16="http://schemas.microsoft.com/office/drawing/2014/main" id="{95396590-D7AB-44D8-9211-B9FF912CEBF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49" name="Rectangle 2298">
          <a:extLst>
            <a:ext uri="{FF2B5EF4-FFF2-40B4-BE49-F238E27FC236}">
              <a16:creationId xmlns:a16="http://schemas.microsoft.com/office/drawing/2014/main" id="{E286EFD4-6F3A-4F20-8B55-826649490837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0" name="Rectangle 2299">
          <a:extLst>
            <a:ext uri="{FF2B5EF4-FFF2-40B4-BE49-F238E27FC236}">
              <a16:creationId xmlns:a16="http://schemas.microsoft.com/office/drawing/2014/main" id="{DFA45D9B-3E24-4FC7-8DD7-0D1714160DB7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51" name="Rectangle 2300">
          <a:extLst>
            <a:ext uri="{FF2B5EF4-FFF2-40B4-BE49-F238E27FC236}">
              <a16:creationId xmlns:a16="http://schemas.microsoft.com/office/drawing/2014/main" id="{ECBAD3DF-64F1-4354-A34F-680E6941F8E8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2" name="Rectangle 2301">
          <a:extLst>
            <a:ext uri="{FF2B5EF4-FFF2-40B4-BE49-F238E27FC236}">
              <a16:creationId xmlns:a16="http://schemas.microsoft.com/office/drawing/2014/main" id="{F919745F-D684-4745-88D1-C68F2BAE71DB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3" name="Rectangle 2302">
          <a:extLst>
            <a:ext uri="{FF2B5EF4-FFF2-40B4-BE49-F238E27FC236}">
              <a16:creationId xmlns:a16="http://schemas.microsoft.com/office/drawing/2014/main" id="{10EB56B2-A7DF-4B23-8B15-530F3F25F4A7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4" name="Rectangle 2303">
          <a:extLst>
            <a:ext uri="{FF2B5EF4-FFF2-40B4-BE49-F238E27FC236}">
              <a16:creationId xmlns:a16="http://schemas.microsoft.com/office/drawing/2014/main" id="{C3AC0952-85F6-4881-B09F-14FC15E787BC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5" name="Rectangle 2304">
          <a:extLst>
            <a:ext uri="{FF2B5EF4-FFF2-40B4-BE49-F238E27FC236}">
              <a16:creationId xmlns:a16="http://schemas.microsoft.com/office/drawing/2014/main" id="{83727227-081C-4C3D-BCAE-604762C03C91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6" name="Rectangle 2305">
          <a:extLst>
            <a:ext uri="{FF2B5EF4-FFF2-40B4-BE49-F238E27FC236}">
              <a16:creationId xmlns:a16="http://schemas.microsoft.com/office/drawing/2014/main" id="{3E5BCCF3-DEFA-484C-A0AE-5E0634C8723D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7" name="Rectangle 2306">
          <a:extLst>
            <a:ext uri="{FF2B5EF4-FFF2-40B4-BE49-F238E27FC236}">
              <a16:creationId xmlns:a16="http://schemas.microsoft.com/office/drawing/2014/main" id="{DDDD39FC-6CFB-4F82-B32E-E6739A86E5E4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8" name="Rectangle 2307">
          <a:extLst>
            <a:ext uri="{FF2B5EF4-FFF2-40B4-BE49-F238E27FC236}">
              <a16:creationId xmlns:a16="http://schemas.microsoft.com/office/drawing/2014/main" id="{6E00BCD9-E293-408A-B1B2-5E0572D798CE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59" name="Rectangle 2308">
          <a:extLst>
            <a:ext uri="{FF2B5EF4-FFF2-40B4-BE49-F238E27FC236}">
              <a16:creationId xmlns:a16="http://schemas.microsoft.com/office/drawing/2014/main" id="{BBB3B55E-40A6-4776-A0A5-15F376ECF961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60" name="Rectangle 2309">
          <a:extLst>
            <a:ext uri="{FF2B5EF4-FFF2-40B4-BE49-F238E27FC236}">
              <a16:creationId xmlns:a16="http://schemas.microsoft.com/office/drawing/2014/main" id="{769AF989-4FC0-47AF-9A5D-23A4164D4CC8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61" name="Rectangle 2310">
          <a:extLst>
            <a:ext uri="{FF2B5EF4-FFF2-40B4-BE49-F238E27FC236}">
              <a16:creationId xmlns:a16="http://schemas.microsoft.com/office/drawing/2014/main" id="{993098B4-8292-440C-AA89-120A23192954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2" name="Rectangle 2311">
          <a:extLst>
            <a:ext uri="{FF2B5EF4-FFF2-40B4-BE49-F238E27FC236}">
              <a16:creationId xmlns:a16="http://schemas.microsoft.com/office/drawing/2014/main" id="{D6A05BD7-DFDB-443D-A686-637E287596AF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3" name="Rectangle 2312">
          <a:extLst>
            <a:ext uri="{FF2B5EF4-FFF2-40B4-BE49-F238E27FC236}">
              <a16:creationId xmlns:a16="http://schemas.microsoft.com/office/drawing/2014/main" id="{799133C0-8723-4889-A788-EB555F7312F7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4" name="Rectangle 2313">
          <a:extLst>
            <a:ext uri="{FF2B5EF4-FFF2-40B4-BE49-F238E27FC236}">
              <a16:creationId xmlns:a16="http://schemas.microsoft.com/office/drawing/2014/main" id="{05A67157-756A-45C6-9D0D-7FE653127C62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5" name="Rectangle 2314">
          <a:extLst>
            <a:ext uri="{FF2B5EF4-FFF2-40B4-BE49-F238E27FC236}">
              <a16:creationId xmlns:a16="http://schemas.microsoft.com/office/drawing/2014/main" id="{8E3C9743-38A7-4A6F-8BB6-435FE5F451B7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6" name="Rectangle 2315">
          <a:extLst>
            <a:ext uri="{FF2B5EF4-FFF2-40B4-BE49-F238E27FC236}">
              <a16:creationId xmlns:a16="http://schemas.microsoft.com/office/drawing/2014/main" id="{8156FB87-158F-461F-91E0-CC2C6B2B6289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7" name="Rectangle 2316">
          <a:extLst>
            <a:ext uri="{FF2B5EF4-FFF2-40B4-BE49-F238E27FC236}">
              <a16:creationId xmlns:a16="http://schemas.microsoft.com/office/drawing/2014/main" id="{659D450E-46C7-41CE-A551-47E89407518D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68" name="Rectangle 2317">
          <a:extLst>
            <a:ext uri="{FF2B5EF4-FFF2-40B4-BE49-F238E27FC236}">
              <a16:creationId xmlns:a16="http://schemas.microsoft.com/office/drawing/2014/main" id="{2F43DF2E-58E3-4989-ABA4-5ED45F22A648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69" name="Rectangle 2318">
          <a:extLst>
            <a:ext uri="{FF2B5EF4-FFF2-40B4-BE49-F238E27FC236}">
              <a16:creationId xmlns:a16="http://schemas.microsoft.com/office/drawing/2014/main" id="{4C17F82C-86C9-4A61-8052-8A994D5C7DD0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0" name="Rectangle 2319">
          <a:extLst>
            <a:ext uri="{FF2B5EF4-FFF2-40B4-BE49-F238E27FC236}">
              <a16:creationId xmlns:a16="http://schemas.microsoft.com/office/drawing/2014/main" id="{828663B0-A28F-4EF5-91B4-69BD1D69C23B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1" name="Rectangle 2320">
          <a:extLst>
            <a:ext uri="{FF2B5EF4-FFF2-40B4-BE49-F238E27FC236}">
              <a16:creationId xmlns:a16="http://schemas.microsoft.com/office/drawing/2014/main" id="{2BF579F0-5B9B-4318-BD89-46FB6B9008AC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2" name="Rectangle 2321">
          <a:extLst>
            <a:ext uri="{FF2B5EF4-FFF2-40B4-BE49-F238E27FC236}">
              <a16:creationId xmlns:a16="http://schemas.microsoft.com/office/drawing/2014/main" id="{42861A89-2AFC-46A4-9A48-C012F06F431C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3" name="Rectangle 2322">
          <a:extLst>
            <a:ext uri="{FF2B5EF4-FFF2-40B4-BE49-F238E27FC236}">
              <a16:creationId xmlns:a16="http://schemas.microsoft.com/office/drawing/2014/main" id="{48FA9896-A474-4B8D-A628-E350EB4409C2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4" name="Rectangle 2323">
          <a:extLst>
            <a:ext uri="{FF2B5EF4-FFF2-40B4-BE49-F238E27FC236}">
              <a16:creationId xmlns:a16="http://schemas.microsoft.com/office/drawing/2014/main" id="{D7B6C53E-256B-4783-9377-8DD1D5857112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5" name="Rectangle 2324">
          <a:extLst>
            <a:ext uri="{FF2B5EF4-FFF2-40B4-BE49-F238E27FC236}">
              <a16:creationId xmlns:a16="http://schemas.microsoft.com/office/drawing/2014/main" id="{F03173B8-4FBD-4B64-BFE4-28216590C629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6" name="Rectangle 2325">
          <a:extLst>
            <a:ext uri="{FF2B5EF4-FFF2-40B4-BE49-F238E27FC236}">
              <a16:creationId xmlns:a16="http://schemas.microsoft.com/office/drawing/2014/main" id="{40DA579B-E77F-4541-8252-81F9AE9B8D66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7" name="Rectangle 2326">
          <a:extLst>
            <a:ext uri="{FF2B5EF4-FFF2-40B4-BE49-F238E27FC236}">
              <a16:creationId xmlns:a16="http://schemas.microsoft.com/office/drawing/2014/main" id="{1BD478C6-F8B8-4C76-845F-5939C3A10692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8" name="Rectangle 2327">
          <a:extLst>
            <a:ext uri="{FF2B5EF4-FFF2-40B4-BE49-F238E27FC236}">
              <a16:creationId xmlns:a16="http://schemas.microsoft.com/office/drawing/2014/main" id="{12BCAEB0-C369-4D1A-9BD1-3ECB177C6404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9" name="Rectangle 2328">
          <a:extLst>
            <a:ext uri="{FF2B5EF4-FFF2-40B4-BE49-F238E27FC236}">
              <a16:creationId xmlns:a16="http://schemas.microsoft.com/office/drawing/2014/main" id="{BF917A2A-5FCB-4287-B967-F8CC9229E23F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0" name="Rectangle 2329">
          <a:extLst>
            <a:ext uri="{FF2B5EF4-FFF2-40B4-BE49-F238E27FC236}">
              <a16:creationId xmlns:a16="http://schemas.microsoft.com/office/drawing/2014/main" id="{2E47C4EE-FD22-4836-A2A2-C4A8C80C03D7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1" name="Rectangle 2330">
          <a:extLst>
            <a:ext uri="{FF2B5EF4-FFF2-40B4-BE49-F238E27FC236}">
              <a16:creationId xmlns:a16="http://schemas.microsoft.com/office/drawing/2014/main" id="{1906CA5D-720A-4F7F-A338-E0A7B09F0ED8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2" name="Rectangle 2331">
          <a:extLst>
            <a:ext uri="{FF2B5EF4-FFF2-40B4-BE49-F238E27FC236}">
              <a16:creationId xmlns:a16="http://schemas.microsoft.com/office/drawing/2014/main" id="{642D572B-7A21-491F-8054-FC73BC280D3C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3" name="Rectangle 2332">
          <a:extLst>
            <a:ext uri="{FF2B5EF4-FFF2-40B4-BE49-F238E27FC236}">
              <a16:creationId xmlns:a16="http://schemas.microsoft.com/office/drawing/2014/main" id="{158FED5F-F7F8-474C-9CB7-4031B779F0B9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4" name="Rectangle 2333">
          <a:extLst>
            <a:ext uri="{FF2B5EF4-FFF2-40B4-BE49-F238E27FC236}">
              <a16:creationId xmlns:a16="http://schemas.microsoft.com/office/drawing/2014/main" id="{3853BD80-1432-47AB-BF45-AFD9108896C1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5" name="Rectangle 2334">
          <a:extLst>
            <a:ext uri="{FF2B5EF4-FFF2-40B4-BE49-F238E27FC236}">
              <a16:creationId xmlns:a16="http://schemas.microsoft.com/office/drawing/2014/main" id="{CD0852D7-80E4-43B4-9CD7-BC95829A5450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6" name="Rectangle 2335">
          <a:extLst>
            <a:ext uri="{FF2B5EF4-FFF2-40B4-BE49-F238E27FC236}">
              <a16:creationId xmlns:a16="http://schemas.microsoft.com/office/drawing/2014/main" id="{860C7372-C908-447F-AA60-82A2ABDD336F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7" name="Rectangle 2336">
          <a:extLst>
            <a:ext uri="{FF2B5EF4-FFF2-40B4-BE49-F238E27FC236}">
              <a16:creationId xmlns:a16="http://schemas.microsoft.com/office/drawing/2014/main" id="{0C0E1A65-1BB0-4BDF-A77B-67F06E640CEB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8" name="Rectangle 2337">
          <a:extLst>
            <a:ext uri="{FF2B5EF4-FFF2-40B4-BE49-F238E27FC236}">
              <a16:creationId xmlns:a16="http://schemas.microsoft.com/office/drawing/2014/main" id="{23DD1804-AC5D-4524-854D-998B908CAD6B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9" name="Rectangle 2338">
          <a:extLst>
            <a:ext uri="{FF2B5EF4-FFF2-40B4-BE49-F238E27FC236}">
              <a16:creationId xmlns:a16="http://schemas.microsoft.com/office/drawing/2014/main" id="{80E550F7-07AB-4174-B97D-F7D3B25E6F39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90" name="Rectangle 2339">
          <a:extLst>
            <a:ext uri="{FF2B5EF4-FFF2-40B4-BE49-F238E27FC236}">
              <a16:creationId xmlns:a16="http://schemas.microsoft.com/office/drawing/2014/main" id="{DEAFFFA6-427B-4F1C-A0D5-E583FFE722A2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91" name="Rectangle 2340">
          <a:extLst>
            <a:ext uri="{FF2B5EF4-FFF2-40B4-BE49-F238E27FC236}">
              <a16:creationId xmlns:a16="http://schemas.microsoft.com/office/drawing/2014/main" id="{FE31A5D8-BC8E-41A6-8960-C4FF7600AD78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2" name="Rectangle 2341">
          <a:extLst>
            <a:ext uri="{FF2B5EF4-FFF2-40B4-BE49-F238E27FC236}">
              <a16:creationId xmlns:a16="http://schemas.microsoft.com/office/drawing/2014/main" id="{61926CE4-91AB-4871-8F71-58C1046E5E85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3" name="Rectangle 2342">
          <a:extLst>
            <a:ext uri="{FF2B5EF4-FFF2-40B4-BE49-F238E27FC236}">
              <a16:creationId xmlns:a16="http://schemas.microsoft.com/office/drawing/2014/main" id="{9F1DAA85-632F-4002-8035-84F63690E84E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4" name="Rectangle 2343">
          <a:extLst>
            <a:ext uri="{FF2B5EF4-FFF2-40B4-BE49-F238E27FC236}">
              <a16:creationId xmlns:a16="http://schemas.microsoft.com/office/drawing/2014/main" id="{8BB73C5D-4D64-410A-A5EE-FC05FBECB493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5" name="Rectangle 2344">
          <a:extLst>
            <a:ext uri="{FF2B5EF4-FFF2-40B4-BE49-F238E27FC236}">
              <a16:creationId xmlns:a16="http://schemas.microsoft.com/office/drawing/2014/main" id="{501FB10D-A454-4877-8D77-A301DFDA7BF7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6" name="Rectangle 2345">
          <a:extLst>
            <a:ext uri="{FF2B5EF4-FFF2-40B4-BE49-F238E27FC236}">
              <a16:creationId xmlns:a16="http://schemas.microsoft.com/office/drawing/2014/main" id="{E67171DF-1D3A-41D5-B276-B3D6054F54DF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7" name="Rectangle 2346">
          <a:extLst>
            <a:ext uri="{FF2B5EF4-FFF2-40B4-BE49-F238E27FC236}">
              <a16:creationId xmlns:a16="http://schemas.microsoft.com/office/drawing/2014/main" id="{244F2712-DC8A-4ADE-9C65-2F4BBB292BD4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098" name="Rectangle 2347">
          <a:extLst>
            <a:ext uri="{FF2B5EF4-FFF2-40B4-BE49-F238E27FC236}">
              <a16:creationId xmlns:a16="http://schemas.microsoft.com/office/drawing/2014/main" id="{F532621F-EF0E-4675-AC91-46538261A673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099" name="Rectangle 2348">
          <a:extLst>
            <a:ext uri="{FF2B5EF4-FFF2-40B4-BE49-F238E27FC236}">
              <a16:creationId xmlns:a16="http://schemas.microsoft.com/office/drawing/2014/main" id="{774DB5F1-71C7-40CE-A688-4D81A246B33D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0" name="Rectangle 2349">
          <a:extLst>
            <a:ext uri="{FF2B5EF4-FFF2-40B4-BE49-F238E27FC236}">
              <a16:creationId xmlns:a16="http://schemas.microsoft.com/office/drawing/2014/main" id="{CCF685F0-398C-4DA0-90FB-9A19B63C73E8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1" name="Rectangle 2350">
          <a:extLst>
            <a:ext uri="{FF2B5EF4-FFF2-40B4-BE49-F238E27FC236}">
              <a16:creationId xmlns:a16="http://schemas.microsoft.com/office/drawing/2014/main" id="{30EE1B44-46DC-4D12-A1BE-7EE15439A229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2" name="Rectangle 2351">
          <a:extLst>
            <a:ext uri="{FF2B5EF4-FFF2-40B4-BE49-F238E27FC236}">
              <a16:creationId xmlns:a16="http://schemas.microsoft.com/office/drawing/2014/main" id="{EB4520FD-FDEA-4627-A942-1876EDB24DC1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3" name="Rectangle 2352">
          <a:extLst>
            <a:ext uri="{FF2B5EF4-FFF2-40B4-BE49-F238E27FC236}">
              <a16:creationId xmlns:a16="http://schemas.microsoft.com/office/drawing/2014/main" id="{534D6030-3B9B-4CEA-AAAA-0AFA8AE6D90E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4" name="Rectangle 2353">
          <a:extLst>
            <a:ext uri="{FF2B5EF4-FFF2-40B4-BE49-F238E27FC236}">
              <a16:creationId xmlns:a16="http://schemas.microsoft.com/office/drawing/2014/main" id="{A60B2288-14EC-4F10-9126-E28634A1128E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5" name="Rectangle 2354">
          <a:extLst>
            <a:ext uri="{FF2B5EF4-FFF2-40B4-BE49-F238E27FC236}">
              <a16:creationId xmlns:a16="http://schemas.microsoft.com/office/drawing/2014/main" id="{E6C0D840-AD50-4FE0-983F-83C6B1AD0C6C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6" name="Rectangle 2355">
          <a:extLst>
            <a:ext uri="{FF2B5EF4-FFF2-40B4-BE49-F238E27FC236}">
              <a16:creationId xmlns:a16="http://schemas.microsoft.com/office/drawing/2014/main" id="{14BBD335-8727-4D90-A74E-066556901670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7" name="Rectangle 2356">
          <a:extLst>
            <a:ext uri="{FF2B5EF4-FFF2-40B4-BE49-F238E27FC236}">
              <a16:creationId xmlns:a16="http://schemas.microsoft.com/office/drawing/2014/main" id="{5EAD312D-1629-4C4C-AC97-02EEC0982415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8" name="Rectangle 2357">
          <a:extLst>
            <a:ext uri="{FF2B5EF4-FFF2-40B4-BE49-F238E27FC236}">
              <a16:creationId xmlns:a16="http://schemas.microsoft.com/office/drawing/2014/main" id="{8F514A0C-CE20-49A7-95FB-FB4EEF9B634E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9" name="Rectangle 2358">
          <a:extLst>
            <a:ext uri="{FF2B5EF4-FFF2-40B4-BE49-F238E27FC236}">
              <a16:creationId xmlns:a16="http://schemas.microsoft.com/office/drawing/2014/main" id="{9203E1CC-F4A7-4DE0-94D4-FCE80FD6747F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0" name="Rectangle 2359">
          <a:extLst>
            <a:ext uri="{FF2B5EF4-FFF2-40B4-BE49-F238E27FC236}">
              <a16:creationId xmlns:a16="http://schemas.microsoft.com/office/drawing/2014/main" id="{0D88D91C-6A8A-4828-89EE-B6765B453B35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1" name="Rectangle 2360">
          <a:extLst>
            <a:ext uri="{FF2B5EF4-FFF2-40B4-BE49-F238E27FC236}">
              <a16:creationId xmlns:a16="http://schemas.microsoft.com/office/drawing/2014/main" id="{FDCB7032-8170-42C6-8DFE-3C3ACF332D08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2" name="Rectangle 2361">
          <a:extLst>
            <a:ext uri="{FF2B5EF4-FFF2-40B4-BE49-F238E27FC236}">
              <a16:creationId xmlns:a16="http://schemas.microsoft.com/office/drawing/2014/main" id="{8B2B15E9-E743-4B26-A843-226A779DCCD1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3" name="Rectangle 2362">
          <a:extLst>
            <a:ext uri="{FF2B5EF4-FFF2-40B4-BE49-F238E27FC236}">
              <a16:creationId xmlns:a16="http://schemas.microsoft.com/office/drawing/2014/main" id="{DA5EC1D9-7D9A-430E-B1FE-35A47CC7A275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4" name="Rectangle 2363">
          <a:extLst>
            <a:ext uri="{FF2B5EF4-FFF2-40B4-BE49-F238E27FC236}">
              <a16:creationId xmlns:a16="http://schemas.microsoft.com/office/drawing/2014/main" id="{B487E417-D449-492F-A0C0-E7B0BED2FBA2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5" name="Rectangle 2364">
          <a:extLst>
            <a:ext uri="{FF2B5EF4-FFF2-40B4-BE49-F238E27FC236}">
              <a16:creationId xmlns:a16="http://schemas.microsoft.com/office/drawing/2014/main" id="{F36D027F-3B19-4F62-9BF9-C74D8860D759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6" name="Rectangle 2365">
          <a:extLst>
            <a:ext uri="{FF2B5EF4-FFF2-40B4-BE49-F238E27FC236}">
              <a16:creationId xmlns:a16="http://schemas.microsoft.com/office/drawing/2014/main" id="{AE2EB2F4-984D-4C2A-A5ED-D56A6B00BB32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7" name="Rectangle 2366">
          <a:extLst>
            <a:ext uri="{FF2B5EF4-FFF2-40B4-BE49-F238E27FC236}">
              <a16:creationId xmlns:a16="http://schemas.microsoft.com/office/drawing/2014/main" id="{7E4062E0-4AD6-4606-B064-59110BF42280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8" name="Rectangle 2367">
          <a:extLst>
            <a:ext uri="{FF2B5EF4-FFF2-40B4-BE49-F238E27FC236}">
              <a16:creationId xmlns:a16="http://schemas.microsoft.com/office/drawing/2014/main" id="{37460E1D-2A5B-4AE9-96A0-333B03943764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9" name="Rectangle 2368">
          <a:extLst>
            <a:ext uri="{FF2B5EF4-FFF2-40B4-BE49-F238E27FC236}">
              <a16:creationId xmlns:a16="http://schemas.microsoft.com/office/drawing/2014/main" id="{1E7084FF-491F-4E92-9397-6208BBF64544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20" name="Rectangle 2369">
          <a:extLst>
            <a:ext uri="{FF2B5EF4-FFF2-40B4-BE49-F238E27FC236}">
              <a16:creationId xmlns:a16="http://schemas.microsoft.com/office/drawing/2014/main" id="{1190F8F4-D0DE-4CBF-B41F-01FB9E40E474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21" name="Rectangle 2370">
          <a:extLst>
            <a:ext uri="{FF2B5EF4-FFF2-40B4-BE49-F238E27FC236}">
              <a16:creationId xmlns:a16="http://schemas.microsoft.com/office/drawing/2014/main" id="{0B7BD51C-B261-4347-8572-51B4E39F83B4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96</xdr:col>
      <xdr:colOff>0</xdr:colOff>
      <xdr:row>161</xdr:row>
      <xdr:rowOff>114300</xdr:rowOff>
    </xdr:from>
    <xdr:to>
      <xdr:col>111</xdr:col>
      <xdr:colOff>371475</xdr:colOff>
      <xdr:row>163</xdr:row>
      <xdr:rowOff>142875</xdr:rowOff>
    </xdr:to>
    <xdr:sp macro="" textlink="">
      <xdr:nvSpPr>
        <xdr:cNvPr id="2122" name="Rectangle 2371">
          <a:extLst>
            <a:ext uri="{FF2B5EF4-FFF2-40B4-BE49-F238E27FC236}">
              <a16:creationId xmlns:a16="http://schemas.microsoft.com/office/drawing/2014/main" id="{20B827D2-8658-4D0C-A8F9-98FD644330AE}"/>
            </a:ext>
          </a:extLst>
        </xdr:cNvPr>
        <xdr:cNvSpPr>
          <a:spLocks noChangeArrowheads="1"/>
        </xdr:cNvSpPr>
      </xdr:nvSpPr>
      <xdr:spPr bwMode="auto">
        <a:xfrm>
          <a:off x="374904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3" name="Rectangle 2372">
          <a:extLst>
            <a:ext uri="{FF2B5EF4-FFF2-40B4-BE49-F238E27FC236}">
              <a16:creationId xmlns:a16="http://schemas.microsoft.com/office/drawing/2014/main" id="{E755C37C-FA5F-43AF-870B-11314621AE88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4" name="Rectangle 2373">
          <a:extLst>
            <a:ext uri="{FF2B5EF4-FFF2-40B4-BE49-F238E27FC236}">
              <a16:creationId xmlns:a16="http://schemas.microsoft.com/office/drawing/2014/main" id="{0C82BB96-7074-4862-B085-37563649DFF2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5" name="Rectangle 2374">
          <a:extLst>
            <a:ext uri="{FF2B5EF4-FFF2-40B4-BE49-F238E27FC236}">
              <a16:creationId xmlns:a16="http://schemas.microsoft.com/office/drawing/2014/main" id="{C0730EBE-F92F-484C-BDBB-ABC46CCD1CF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6" name="Rectangle 2375">
          <a:extLst>
            <a:ext uri="{FF2B5EF4-FFF2-40B4-BE49-F238E27FC236}">
              <a16:creationId xmlns:a16="http://schemas.microsoft.com/office/drawing/2014/main" id="{DF4F3BEB-60BD-451C-9119-898FCC410EBC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7" name="Rectangle 2376">
          <a:extLst>
            <a:ext uri="{FF2B5EF4-FFF2-40B4-BE49-F238E27FC236}">
              <a16:creationId xmlns:a16="http://schemas.microsoft.com/office/drawing/2014/main" id="{10B84CDC-3DF1-4782-937A-6128B7CFDCC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8" name="Rectangle 2377">
          <a:extLst>
            <a:ext uri="{FF2B5EF4-FFF2-40B4-BE49-F238E27FC236}">
              <a16:creationId xmlns:a16="http://schemas.microsoft.com/office/drawing/2014/main" id="{FA1F653F-8036-40D6-B00B-14A161E15A46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9" name="Rectangle 2378">
          <a:extLst>
            <a:ext uri="{FF2B5EF4-FFF2-40B4-BE49-F238E27FC236}">
              <a16:creationId xmlns:a16="http://schemas.microsoft.com/office/drawing/2014/main" id="{07FB3E89-A0AA-4F87-BDCE-224BA24A9725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0" name="Rectangle 2379">
          <a:extLst>
            <a:ext uri="{FF2B5EF4-FFF2-40B4-BE49-F238E27FC236}">
              <a16:creationId xmlns:a16="http://schemas.microsoft.com/office/drawing/2014/main" id="{9817596F-9D8E-47C4-AAA8-7FB3593C4B52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1" name="Rectangle 2380">
          <a:extLst>
            <a:ext uri="{FF2B5EF4-FFF2-40B4-BE49-F238E27FC236}">
              <a16:creationId xmlns:a16="http://schemas.microsoft.com/office/drawing/2014/main" id="{03FE5087-9341-4397-B7CA-BF5B9C13B4FF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2" name="Rectangle 2381">
          <a:extLst>
            <a:ext uri="{FF2B5EF4-FFF2-40B4-BE49-F238E27FC236}">
              <a16:creationId xmlns:a16="http://schemas.microsoft.com/office/drawing/2014/main" id="{43C6E4A3-EEC3-454E-9884-213E2E1C293E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3" name="Rectangle 2382">
          <a:extLst>
            <a:ext uri="{FF2B5EF4-FFF2-40B4-BE49-F238E27FC236}">
              <a16:creationId xmlns:a16="http://schemas.microsoft.com/office/drawing/2014/main" id="{6419A8CB-5CAB-46AF-AB9E-7D64CFC51131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4" name="Rectangle 2383">
          <a:extLst>
            <a:ext uri="{FF2B5EF4-FFF2-40B4-BE49-F238E27FC236}">
              <a16:creationId xmlns:a16="http://schemas.microsoft.com/office/drawing/2014/main" id="{EA5BAE00-DF9B-4790-8162-FD6753017E31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5" name="Rectangle 2384">
          <a:extLst>
            <a:ext uri="{FF2B5EF4-FFF2-40B4-BE49-F238E27FC236}">
              <a16:creationId xmlns:a16="http://schemas.microsoft.com/office/drawing/2014/main" id="{22C575E2-704C-4EFF-9BDC-C581D1E1C52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36" name="Rectangle 2385">
          <a:extLst>
            <a:ext uri="{FF2B5EF4-FFF2-40B4-BE49-F238E27FC236}">
              <a16:creationId xmlns:a16="http://schemas.microsoft.com/office/drawing/2014/main" id="{2C20571A-E318-4502-8D37-A3C053AC19E5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7" name="Rectangle 2386">
          <a:extLst>
            <a:ext uri="{FF2B5EF4-FFF2-40B4-BE49-F238E27FC236}">
              <a16:creationId xmlns:a16="http://schemas.microsoft.com/office/drawing/2014/main" id="{6AF541EE-1E49-453B-AD85-68ED03BCE40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38" name="Rectangle 2387">
          <a:extLst>
            <a:ext uri="{FF2B5EF4-FFF2-40B4-BE49-F238E27FC236}">
              <a16:creationId xmlns:a16="http://schemas.microsoft.com/office/drawing/2014/main" id="{618C280F-A054-4E93-9276-C5A1BCC5A310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9" name="Rectangle 2388">
          <a:extLst>
            <a:ext uri="{FF2B5EF4-FFF2-40B4-BE49-F238E27FC236}">
              <a16:creationId xmlns:a16="http://schemas.microsoft.com/office/drawing/2014/main" id="{7DDD4498-A47F-4A0B-8CC3-4651E8B8A74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40" name="Rectangle 2389">
          <a:extLst>
            <a:ext uri="{FF2B5EF4-FFF2-40B4-BE49-F238E27FC236}">
              <a16:creationId xmlns:a16="http://schemas.microsoft.com/office/drawing/2014/main" id="{416B8017-0A39-4B38-B5CB-81FDA3EE1AE9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1" name="Rectangle 2390">
          <a:extLst>
            <a:ext uri="{FF2B5EF4-FFF2-40B4-BE49-F238E27FC236}">
              <a16:creationId xmlns:a16="http://schemas.microsoft.com/office/drawing/2014/main" id="{1CB1F75B-0F97-40E7-95C7-3513D04CDB0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2" name="Rectangle 2391">
          <a:extLst>
            <a:ext uri="{FF2B5EF4-FFF2-40B4-BE49-F238E27FC236}">
              <a16:creationId xmlns:a16="http://schemas.microsoft.com/office/drawing/2014/main" id="{6C1B1FF9-F4A6-424D-95C1-5C17AB3F8F96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3" name="Rectangle 2392">
          <a:extLst>
            <a:ext uri="{FF2B5EF4-FFF2-40B4-BE49-F238E27FC236}">
              <a16:creationId xmlns:a16="http://schemas.microsoft.com/office/drawing/2014/main" id="{1A0A2418-8AE0-442B-B19F-75B56B11D79B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4" name="Rectangle 2393">
          <a:extLst>
            <a:ext uri="{FF2B5EF4-FFF2-40B4-BE49-F238E27FC236}">
              <a16:creationId xmlns:a16="http://schemas.microsoft.com/office/drawing/2014/main" id="{467E0531-633B-4DE2-BCD0-3A6155EE8842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45" name="Rectangle 2394">
          <a:extLst>
            <a:ext uri="{FF2B5EF4-FFF2-40B4-BE49-F238E27FC236}">
              <a16:creationId xmlns:a16="http://schemas.microsoft.com/office/drawing/2014/main" id="{B93C0646-9142-4DBB-965B-E861421A7006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6" name="Rectangle 2395">
          <a:extLst>
            <a:ext uri="{FF2B5EF4-FFF2-40B4-BE49-F238E27FC236}">
              <a16:creationId xmlns:a16="http://schemas.microsoft.com/office/drawing/2014/main" id="{A5455E77-5D84-4E54-AC63-C7287FA56C1D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47" name="Rectangle 2396">
          <a:extLst>
            <a:ext uri="{FF2B5EF4-FFF2-40B4-BE49-F238E27FC236}">
              <a16:creationId xmlns:a16="http://schemas.microsoft.com/office/drawing/2014/main" id="{6961B279-8EE1-426E-9BEB-8F0BA235688A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8" name="Rectangle 2397">
          <a:extLst>
            <a:ext uri="{FF2B5EF4-FFF2-40B4-BE49-F238E27FC236}">
              <a16:creationId xmlns:a16="http://schemas.microsoft.com/office/drawing/2014/main" id="{CF649907-F0C2-4464-8C0C-8F30EE0848FF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49" name="Rectangle 2398">
          <a:extLst>
            <a:ext uri="{FF2B5EF4-FFF2-40B4-BE49-F238E27FC236}">
              <a16:creationId xmlns:a16="http://schemas.microsoft.com/office/drawing/2014/main" id="{08AB7FD6-0DE8-4317-BB3B-49B3ABA3A3C1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0" name="Rectangle 2399">
          <a:extLst>
            <a:ext uri="{FF2B5EF4-FFF2-40B4-BE49-F238E27FC236}">
              <a16:creationId xmlns:a16="http://schemas.microsoft.com/office/drawing/2014/main" id="{EA10D6EE-C0D2-4F56-B829-6A00DC0EAD9F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51" name="Rectangle 2400">
          <a:extLst>
            <a:ext uri="{FF2B5EF4-FFF2-40B4-BE49-F238E27FC236}">
              <a16:creationId xmlns:a16="http://schemas.microsoft.com/office/drawing/2014/main" id="{285928B4-424B-4A5E-9EFF-38E3C6ADC378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2" name="Rectangle 2401">
          <a:extLst>
            <a:ext uri="{FF2B5EF4-FFF2-40B4-BE49-F238E27FC236}">
              <a16:creationId xmlns:a16="http://schemas.microsoft.com/office/drawing/2014/main" id="{1872D6B8-EC66-4BD5-B53C-1AAD23839D0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3" name="Rectangle 2402">
          <a:extLst>
            <a:ext uri="{FF2B5EF4-FFF2-40B4-BE49-F238E27FC236}">
              <a16:creationId xmlns:a16="http://schemas.microsoft.com/office/drawing/2014/main" id="{6FE206A6-BAC7-4D8B-A1DD-78BC942CBC34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4" name="Rectangle 2403">
          <a:extLst>
            <a:ext uri="{FF2B5EF4-FFF2-40B4-BE49-F238E27FC236}">
              <a16:creationId xmlns:a16="http://schemas.microsoft.com/office/drawing/2014/main" id="{4F11AA0E-C609-498A-8323-F1CA2A31DBC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5" name="Rectangle 2404">
          <a:extLst>
            <a:ext uri="{FF2B5EF4-FFF2-40B4-BE49-F238E27FC236}">
              <a16:creationId xmlns:a16="http://schemas.microsoft.com/office/drawing/2014/main" id="{4E710A50-F9C3-4EBF-AEE9-07D6082C5427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6" name="Rectangle 2405">
          <a:extLst>
            <a:ext uri="{FF2B5EF4-FFF2-40B4-BE49-F238E27FC236}">
              <a16:creationId xmlns:a16="http://schemas.microsoft.com/office/drawing/2014/main" id="{CCA7EFA4-3C1C-44E5-BC8B-5F295E9C380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7" name="Rectangle 2406">
          <a:extLst>
            <a:ext uri="{FF2B5EF4-FFF2-40B4-BE49-F238E27FC236}">
              <a16:creationId xmlns:a16="http://schemas.microsoft.com/office/drawing/2014/main" id="{56564FF8-DE42-4727-8B0F-E24742E36374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8" name="Rectangle 2407">
          <a:extLst>
            <a:ext uri="{FF2B5EF4-FFF2-40B4-BE49-F238E27FC236}">
              <a16:creationId xmlns:a16="http://schemas.microsoft.com/office/drawing/2014/main" id="{5B5A823C-EE4E-4889-90E7-F4AACD12500D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59" name="Rectangle 2408">
          <a:extLst>
            <a:ext uri="{FF2B5EF4-FFF2-40B4-BE49-F238E27FC236}">
              <a16:creationId xmlns:a16="http://schemas.microsoft.com/office/drawing/2014/main" id="{75BB812F-5CEA-493E-8C35-B24D86AD2F39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0" name="Rectangle 2409">
          <a:extLst>
            <a:ext uri="{FF2B5EF4-FFF2-40B4-BE49-F238E27FC236}">
              <a16:creationId xmlns:a16="http://schemas.microsoft.com/office/drawing/2014/main" id="{69DAB9CF-3FCA-4B66-AE06-9DB077F3BAB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61" name="Rectangle 2410">
          <a:extLst>
            <a:ext uri="{FF2B5EF4-FFF2-40B4-BE49-F238E27FC236}">
              <a16:creationId xmlns:a16="http://schemas.microsoft.com/office/drawing/2014/main" id="{44FC2160-09E7-4C2D-9E61-74984C220630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2" name="Rectangle 2411">
          <a:extLst>
            <a:ext uri="{FF2B5EF4-FFF2-40B4-BE49-F238E27FC236}">
              <a16:creationId xmlns:a16="http://schemas.microsoft.com/office/drawing/2014/main" id="{5361F906-0B86-42BE-B505-6B438B97D14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63" name="Rectangle 2412">
          <a:extLst>
            <a:ext uri="{FF2B5EF4-FFF2-40B4-BE49-F238E27FC236}">
              <a16:creationId xmlns:a16="http://schemas.microsoft.com/office/drawing/2014/main" id="{70443FC9-D6D7-42F2-908B-1FC3A4C55A86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4" name="Rectangle 2413">
          <a:extLst>
            <a:ext uri="{FF2B5EF4-FFF2-40B4-BE49-F238E27FC236}">
              <a16:creationId xmlns:a16="http://schemas.microsoft.com/office/drawing/2014/main" id="{7F8EF1A7-F07D-4D0B-9515-110ABEC2E84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5" name="Rectangle 2414">
          <a:extLst>
            <a:ext uri="{FF2B5EF4-FFF2-40B4-BE49-F238E27FC236}">
              <a16:creationId xmlns:a16="http://schemas.microsoft.com/office/drawing/2014/main" id="{65E2884D-EFCB-4E47-B8F6-644573DC2B1E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6" name="Rectangle 2415">
          <a:extLst>
            <a:ext uri="{FF2B5EF4-FFF2-40B4-BE49-F238E27FC236}">
              <a16:creationId xmlns:a16="http://schemas.microsoft.com/office/drawing/2014/main" id="{3CBB4935-8513-48B8-AF28-BCD6E154D78C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7" name="Rectangle 2416">
          <a:extLst>
            <a:ext uri="{FF2B5EF4-FFF2-40B4-BE49-F238E27FC236}">
              <a16:creationId xmlns:a16="http://schemas.microsoft.com/office/drawing/2014/main" id="{712C6C60-70DF-40CF-BA36-62977583DA84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68" name="Rectangle 2417">
          <a:extLst>
            <a:ext uri="{FF2B5EF4-FFF2-40B4-BE49-F238E27FC236}">
              <a16:creationId xmlns:a16="http://schemas.microsoft.com/office/drawing/2014/main" id="{1D8585E5-EA29-406D-8282-B81FDECBC5BA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9" name="Rectangle 2418">
          <a:extLst>
            <a:ext uri="{FF2B5EF4-FFF2-40B4-BE49-F238E27FC236}">
              <a16:creationId xmlns:a16="http://schemas.microsoft.com/office/drawing/2014/main" id="{34FAED9A-2994-41FC-B4BC-F959D6212F4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0" name="Rectangle 2419">
          <a:extLst>
            <a:ext uri="{FF2B5EF4-FFF2-40B4-BE49-F238E27FC236}">
              <a16:creationId xmlns:a16="http://schemas.microsoft.com/office/drawing/2014/main" id="{3B7795BB-BE2D-4D73-A05D-122BF68682ED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1" name="Rectangle 2420">
          <a:extLst>
            <a:ext uri="{FF2B5EF4-FFF2-40B4-BE49-F238E27FC236}">
              <a16:creationId xmlns:a16="http://schemas.microsoft.com/office/drawing/2014/main" id="{E285FE87-27DF-44A5-A0B0-CFD32D16C1A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2" name="Rectangle 2421">
          <a:extLst>
            <a:ext uri="{FF2B5EF4-FFF2-40B4-BE49-F238E27FC236}">
              <a16:creationId xmlns:a16="http://schemas.microsoft.com/office/drawing/2014/main" id="{0101A7F5-16F4-4CAB-A632-3250BA8A67C0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3" name="Rectangle 2422">
          <a:extLst>
            <a:ext uri="{FF2B5EF4-FFF2-40B4-BE49-F238E27FC236}">
              <a16:creationId xmlns:a16="http://schemas.microsoft.com/office/drawing/2014/main" id="{F42AEB5C-2ABE-46B0-99A3-B4A83D988D2D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4" name="Rectangle 2423">
          <a:extLst>
            <a:ext uri="{FF2B5EF4-FFF2-40B4-BE49-F238E27FC236}">
              <a16:creationId xmlns:a16="http://schemas.microsoft.com/office/drawing/2014/main" id="{E8F16F8D-11D9-483C-A076-E02AC77E1DE2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5" name="Rectangle 2424">
          <a:extLst>
            <a:ext uri="{FF2B5EF4-FFF2-40B4-BE49-F238E27FC236}">
              <a16:creationId xmlns:a16="http://schemas.microsoft.com/office/drawing/2014/main" id="{86A09AF6-392E-4B6C-B3CA-CE3BCB687535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76" name="Rectangle 2425">
          <a:extLst>
            <a:ext uri="{FF2B5EF4-FFF2-40B4-BE49-F238E27FC236}">
              <a16:creationId xmlns:a16="http://schemas.microsoft.com/office/drawing/2014/main" id="{94E72E59-E104-40F5-958A-AAFA3569F856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7" name="Rectangle 2426">
          <a:extLst>
            <a:ext uri="{FF2B5EF4-FFF2-40B4-BE49-F238E27FC236}">
              <a16:creationId xmlns:a16="http://schemas.microsoft.com/office/drawing/2014/main" id="{0A109CDE-A4FB-4725-89FA-A262632BC5D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78" name="Rectangle 2427">
          <a:extLst>
            <a:ext uri="{FF2B5EF4-FFF2-40B4-BE49-F238E27FC236}">
              <a16:creationId xmlns:a16="http://schemas.microsoft.com/office/drawing/2014/main" id="{C366B0D7-5B32-4A0D-9ADA-04732E7A1CE1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9" name="Rectangle 2428">
          <a:extLst>
            <a:ext uri="{FF2B5EF4-FFF2-40B4-BE49-F238E27FC236}">
              <a16:creationId xmlns:a16="http://schemas.microsoft.com/office/drawing/2014/main" id="{5905ACE6-E142-4264-89B7-1FFD5E2C7718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80" name="Rectangle 2429">
          <a:extLst>
            <a:ext uri="{FF2B5EF4-FFF2-40B4-BE49-F238E27FC236}">
              <a16:creationId xmlns:a16="http://schemas.microsoft.com/office/drawing/2014/main" id="{2F3C472E-C269-4EAD-8925-989D6BB0D694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1" name="Rectangle 2430">
          <a:extLst>
            <a:ext uri="{FF2B5EF4-FFF2-40B4-BE49-F238E27FC236}">
              <a16:creationId xmlns:a16="http://schemas.microsoft.com/office/drawing/2014/main" id="{055D2094-83AF-4073-9065-7CDB0441E51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2" name="Rectangle 2431">
          <a:extLst>
            <a:ext uri="{FF2B5EF4-FFF2-40B4-BE49-F238E27FC236}">
              <a16:creationId xmlns:a16="http://schemas.microsoft.com/office/drawing/2014/main" id="{70EC73CC-617F-4E01-82CB-D0D0085B516F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3" name="Rectangle 2432">
          <a:extLst>
            <a:ext uri="{FF2B5EF4-FFF2-40B4-BE49-F238E27FC236}">
              <a16:creationId xmlns:a16="http://schemas.microsoft.com/office/drawing/2014/main" id="{7FD7AFE8-7F97-4271-B550-954AAA7E152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4" name="Rectangle 2433">
          <a:extLst>
            <a:ext uri="{FF2B5EF4-FFF2-40B4-BE49-F238E27FC236}">
              <a16:creationId xmlns:a16="http://schemas.microsoft.com/office/drawing/2014/main" id="{D22FBD13-4F82-4926-99CE-397BCC4F2D5A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5" name="Rectangle 2434">
          <a:extLst>
            <a:ext uri="{FF2B5EF4-FFF2-40B4-BE49-F238E27FC236}">
              <a16:creationId xmlns:a16="http://schemas.microsoft.com/office/drawing/2014/main" id="{437E9115-B260-4143-81E7-50212323189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6" name="Rectangle 2435">
          <a:extLst>
            <a:ext uri="{FF2B5EF4-FFF2-40B4-BE49-F238E27FC236}">
              <a16:creationId xmlns:a16="http://schemas.microsoft.com/office/drawing/2014/main" id="{BC21C8FC-E955-4D1B-BC22-761B771F6ACE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7" name="Rectangle 2436">
          <a:extLst>
            <a:ext uri="{FF2B5EF4-FFF2-40B4-BE49-F238E27FC236}">
              <a16:creationId xmlns:a16="http://schemas.microsoft.com/office/drawing/2014/main" id="{607FDEE2-23D1-45C8-B040-42D06285C51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88" name="Rectangle 2437">
          <a:extLst>
            <a:ext uri="{FF2B5EF4-FFF2-40B4-BE49-F238E27FC236}">
              <a16:creationId xmlns:a16="http://schemas.microsoft.com/office/drawing/2014/main" id="{884953B6-1D06-4308-BE67-D85CD690A2CF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89" name="Rectangle 2438">
          <a:extLst>
            <a:ext uri="{FF2B5EF4-FFF2-40B4-BE49-F238E27FC236}">
              <a16:creationId xmlns:a16="http://schemas.microsoft.com/office/drawing/2014/main" id="{DEF8B4BD-FF98-4346-9265-1EE38F6A9F2A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90" name="Rectangle 2439">
          <a:extLst>
            <a:ext uri="{FF2B5EF4-FFF2-40B4-BE49-F238E27FC236}">
              <a16:creationId xmlns:a16="http://schemas.microsoft.com/office/drawing/2014/main" id="{E81CF239-12AC-470F-B923-CF8704096FB8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91" name="Rectangle 2440">
          <a:extLst>
            <a:ext uri="{FF2B5EF4-FFF2-40B4-BE49-F238E27FC236}">
              <a16:creationId xmlns:a16="http://schemas.microsoft.com/office/drawing/2014/main" id="{A7F061A2-5D7A-42B4-8ABD-B1DE0A9CB500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2" name="Rectangle 2441">
          <a:extLst>
            <a:ext uri="{FF2B5EF4-FFF2-40B4-BE49-F238E27FC236}">
              <a16:creationId xmlns:a16="http://schemas.microsoft.com/office/drawing/2014/main" id="{E09D43E4-B0B8-4A92-A4B5-17704959A41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3" name="Rectangle 2442">
          <a:extLst>
            <a:ext uri="{FF2B5EF4-FFF2-40B4-BE49-F238E27FC236}">
              <a16:creationId xmlns:a16="http://schemas.microsoft.com/office/drawing/2014/main" id="{EE573400-7FBE-4543-AE4D-83507167D8A6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4" name="Rectangle 2443">
          <a:extLst>
            <a:ext uri="{FF2B5EF4-FFF2-40B4-BE49-F238E27FC236}">
              <a16:creationId xmlns:a16="http://schemas.microsoft.com/office/drawing/2014/main" id="{F27B1ABC-147F-45EF-8973-BE31D00EB9C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5" name="Rectangle 2444">
          <a:extLst>
            <a:ext uri="{FF2B5EF4-FFF2-40B4-BE49-F238E27FC236}">
              <a16:creationId xmlns:a16="http://schemas.microsoft.com/office/drawing/2014/main" id="{12D6D05C-38FE-4F44-B6CB-8B1BD6580893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6" name="Rectangle 2445">
          <a:extLst>
            <a:ext uri="{FF2B5EF4-FFF2-40B4-BE49-F238E27FC236}">
              <a16:creationId xmlns:a16="http://schemas.microsoft.com/office/drawing/2014/main" id="{685E044D-4144-40DC-8160-A318C27DF41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7" name="Rectangle 2446">
          <a:extLst>
            <a:ext uri="{FF2B5EF4-FFF2-40B4-BE49-F238E27FC236}">
              <a16:creationId xmlns:a16="http://schemas.microsoft.com/office/drawing/2014/main" id="{78F80D77-A680-404F-9631-82D10FE7098E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8" name="Rectangle 2447">
          <a:extLst>
            <a:ext uri="{FF2B5EF4-FFF2-40B4-BE49-F238E27FC236}">
              <a16:creationId xmlns:a16="http://schemas.microsoft.com/office/drawing/2014/main" id="{A15D8E1D-829E-44D9-BAC2-531912B6284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99" name="Rectangle 2448">
          <a:extLst>
            <a:ext uri="{FF2B5EF4-FFF2-40B4-BE49-F238E27FC236}">
              <a16:creationId xmlns:a16="http://schemas.microsoft.com/office/drawing/2014/main" id="{9BA68086-C41D-47B4-BBCE-A4B846386411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0" name="Rectangle 2449">
          <a:extLst>
            <a:ext uri="{FF2B5EF4-FFF2-40B4-BE49-F238E27FC236}">
              <a16:creationId xmlns:a16="http://schemas.microsoft.com/office/drawing/2014/main" id="{B998AC0B-663A-4DBB-AA4A-15BC9D311A35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201" name="Rectangle 2450">
          <a:extLst>
            <a:ext uri="{FF2B5EF4-FFF2-40B4-BE49-F238E27FC236}">
              <a16:creationId xmlns:a16="http://schemas.microsoft.com/office/drawing/2014/main" id="{27F73D59-7794-4DE1-859E-6C39DCD5E26C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2" name="Rectangle 2451">
          <a:extLst>
            <a:ext uri="{FF2B5EF4-FFF2-40B4-BE49-F238E27FC236}">
              <a16:creationId xmlns:a16="http://schemas.microsoft.com/office/drawing/2014/main" id="{B76189CD-6C96-4450-9E63-182CA6C9F30F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203" name="Rectangle 2452">
          <a:extLst>
            <a:ext uri="{FF2B5EF4-FFF2-40B4-BE49-F238E27FC236}">
              <a16:creationId xmlns:a16="http://schemas.microsoft.com/office/drawing/2014/main" id="{CA4A7AAD-8C48-4364-9839-FA3AB640C8BB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4" name="Rectangle 2453">
          <a:extLst>
            <a:ext uri="{FF2B5EF4-FFF2-40B4-BE49-F238E27FC236}">
              <a16:creationId xmlns:a16="http://schemas.microsoft.com/office/drawing/2014/main" id="{40612E66-FE51-4A1C-8D58-B74EFAB8D7C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5" name="Rectangle 2454">
          <a:extLst>
            <a:ext uri="{FF2B5EF4-FFF2-40B4-BE49-F238E27FC236}">
              <a16:creationId xmlns:a16="http://schemas.microsoft.com/office/drawing/2014/main" id="{73B4C68B-D870-4F8B-9BB2-03C89D1EB4C8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6" name="Rectangle 2455">
          <a:extLst>
            <a:ext uri="{FF2B5EF4-FFF2-40B4-BE49-F238E27FC236}">
              <a16:creationId xmlns:a16="http://schemas.microsoft.com/office/drawing/2014/main" id="{A1BFB1D1-C390-4BC4-831A-83EF3CFAA7D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7" name="Rectangle 2456">
          <a:extLst>
            <a:ext uri="{FF2B5EF4-FFF2-40B4-BE49-F238E27FC236}">
              <a16:creationId xmlns:a16="http://schemas.microsoft.com/office/drawing/2014/main" id="{25F857D9-FE66-426D-BB8D-8E21F45FDE96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8" name="Rectangle 2457">
          <a:extLst>
            <a:ext uri="{FF2B5EF4-FFF2-40B4-BE49-F238E27FC236}">
              <a16:creationId xmlns:a16="http://schemas.microsoft.com/office/drawing/2014/main" id="{E47777A0-5437-4B77-8797-E533AB7A7DB8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9" name="Rectangle 2458">
          <a:extLst>
            <a:ext uri="{FF2B5EF4-FFF2-40B4-BE49-F238E27FC236}">
              <a16:creationId xmlns:a16="http://schemas.microsoft.com/office/drawing/2014/main" id="{D1BA9844-B0C2-468F-A876-B1FD73932758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10" name="Rectangle 2459">
          <a:extLst>
            <a:ext uri="{FF2B5EF4-FFF2-40B4-BE49-F238E27FC236}">
              <a16:creationId xmlns:a16="http://schemas.microsoft.com/office/drawing/2014/main" id="{844540DA-4237-46C5-8FE2-74717CBE219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1" name="Rectangle 2460">
          <a:extLst>
            <a:ext uri="{FF2B5EF4-FFF2-40B4-BE49-F238E27FC236}">
              <a16:creationId xmlns:a16="http://schemas.microsoft.com/office/drawing/2014/main" id="{1CD9432C-2C98-4D5F-B187-4FF91CE81532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2" name="Rectangle 2461">
          <a:extLst>
            <a:ext uri="{FF2B5EF4-FFF2-40B4-BE49-F238E27FC236}">
              <a16:creationId xmlns:a16="http://schemas.microsoft.com/office/drawing/2014/main" id="{990D13BB-891D-4244-9065-B855C8CC06D7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3" name="Rectangle 2462">
          <a:extLst>
            <a:ext uri="{FF2B5EF4-FFF2-40B4-BE49-F238E27FC236}">
              <a16:creationId xmlns:a16="http://schemas.microsoft.com/office/drawing/2014/main" id="{E49E2B1B-141E-4F1A-AB4E-A7134805D5A3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4" name="Rectangle 2463">
          <a:extLst>
            <a:ext uri="{FF2B5EF4-FFF2-40B4-BE49-F238E27FC236}">
              <a16:creationId xmlns:a16="http://schemas.microsoft.com/office/drawing/2014/main" id="{836C5E65-50C8-49F9-BCE2-F67A100B748F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5" name="Rectangle 2464">
          <a:extLst>
            <a:ext uri="{FF2B5EF4-FFF2-40B4-BE49-F238E27FC236}">
              <a16:creationId xmlns:a16="http://schemas.microsoft.com/office/drawing/2014/main" id="{2E97C833-AED9-4E25-B822-A6D5E66F3447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6" name="Rectangle 2465">
          <a:extLst>
            <a:ext uri="{FF2B5EF4-FFF2-40B4-BE49-F238E27FC236}">
              <a16:creationId xmlns:a16="http://schemas.microsoft.com/office/drawing/2014/main" id="{BA190C41-D123-4648-B0F6-C8F1E4CF68F0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7" name="Rectangle 2466">
          <a:extLst>
            <a:ext uri="{FF2B5EF4-FFF2-40B4-BE49-F238E27FC236}">
              <a16:creationId xmlns:a16="http://schemas.microsoft.com/office/drawing/2014/main" id="{80EB3F1B-E6B7-4FA4-B87B-25A068E018D5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8" name="Rectangle 2467">
          <a:extLst>
            <a:ext uri="{FF2B5EF4-FFF2-40B4-BE49-F238E27FC236}">
              <a16:creationId xmlns:a16="http://schemas.microsoft.com/office/drawing/2014/main" id="{5A1688EB-6C61-4234-A548-A7F5DD32B304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9" name="Rectangle 2468">
          <a:extLst>
            <a:ext uri="{FF2B5EF4-FFF2-40B4-BE49-F238E27FC236}">
              <a16:creationId xmlns:a16="http://schemas.microsoft.com/office/drawing/2014/main" id="{2CD113A5-F663-4401-869F-C0DA6B76697E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0" name="Rectangle 2469">
          <a:extLst>
            <a:ext uri="{FF2B5EF4-FFF2-40B4-BE49-F238E27FC236}">
              <a16:creationId xmlns:a16="http://schemas.microsoft.com/office/drawing/2014/main" id="{70F63E6F-FE25-4B96-8544-7BC9F214CFAB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1" name="Rectangle 2470">
          <a:extLst>
            <a:ext uri="{FF2B5EF4-FFF2-40B4-BE49-F238E27FC236}">
              <a16:creationId xmlns:a16="http://schemas.microsoft.com/office/drawing/2014/main" id="{8A39FCE3-B309-4F9E-9650-A93A800AB116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2" name="Rectangle 2471">
          <a:extLst>
            <a:ext uri="{FF2B5EF4-FFF2-40B4-BE49-F238E27FC236}">
              <a16:creationId xmlns:a16="http://schemas.microsoft.com/office/drawing/2014/main" id="{9FA2691E-E699-4B92-851C-A01E4E67EC96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3" name="Rectangle 2472">
          <a:extLst>
            <a:ext uri="{FF2B5EF4-FFF2-40B4-BE49-F238E27FC236}">
              <a16:creationId xmlns:a16="http://schemas.microsoft.com/office/drawing/2014/main" id="{FFED3E5F-F2E1-4151-A7E0-C23FA2E044BF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4" name="Rectangle 2473">
          <a:extLst>
            <a:ext uri="{FF2B5EF4-FFF2-40B4-BE49-F238E27FC236}">
              <a16:creationId xmlns:a16="http://schemas.microsoft.com/office/drawing/2014/main" id="{CBE51189-64CF-467C-AA6C-B38C2C27790C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5" name="Rectangle 2474">
          <a:extLst>
            <a:ext uri="{FF2B5EF4-FFF2-40B4-BE49-F238E27FC236}">
              <a16:creationId xmlns:a16="http://schemas.microsoft.com/office/drawing/2014/main" id="{86153F1D-1534-4529-BBE5-052F42B3EF8B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6" name="Rectangle 2475">
          <a:extLst>
            <a:ext uri="{FF2B5EF4-FFF2-40B4-BE49-F238E27FC236}">
              <a16:creationId xmlns:a16="http://schemas.microsoft.com/office/drawing/2014/main" id="{9C4148B0-73B0-419A-9481-08171CA36D64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7" name="Rectangle 2476">
          <a:extLst>
            <a:ext uri="{FF2B5EF4-FFF2-40B4-BE49-F238E27FC236}">
              <a16:creationId xmlns:a16="http://schemas.microsoft.com/office/drawing/2014/main" id="{66479E13-4096-405F-B1F2-1661D324C288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8" name="Rectangle 2477">
          <a:extLst>
            <a:ext uri="{FF2B5EF4-FFF2-40B4-BE49-F238E27FC236}">
              <a16:creationId xmlns:a16="http://schemas.microsoft.com/office/drawing/2014/main" id="{A8300697-1ACF-499B-AD59-83AF8CCCC43F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9" name="Rectangle 2478">
          <a:extLst>
            <a:ext uri="{FF2B5EF4-FFF2-40B4-BE49-F238E27FC236}">
              <a16:creationId xmlns:a16="http://schemas.microsoft.com/office/drawing/2014/main" id="{81D022BB-F5BE-4DC7-8014-FB1F6A87E69F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0" name="Rectangle 2479">
          <a:extLst>
            <a:ext uri="{FF2B5EF4-FFF2-40B4-BE49-F238E27FC236}">
              <a16:creationId xmlns:a16="http://schemas.microsoft.com/office/drawing/2014/main" id="{D5A24737-E6D6-464A-B49A-BB0ACCF85C9D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1" name="Rectangle 2480">
          <a:extLst>
            <a:ext uri="{FF2B5EF4-FFF2-40B4-BE49-F238E27FC236}">
              <a16:creationId xmlns:a16="http://schemas.microsoft.com/office/drawing/2014/main" id="{AEA06446-976A-4A6A-99CF-F1CD56826477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2" name="Rectangle 2481">
          <a:extLst>
            <a:ext uri="{FF2B5EF4-FFF2-40B4-BE49-F238E27FC236}">
              <a16:creationId xmlns:a16="http://schemas.microsoft.com/office/drawing/2014/main" id="{1E81410E-446F-42EE-B6E2-1ECE5C025968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3" name="Rectangle 2482">
          <a:extLst>
            <a:ext uri="{FF2B5EF4-FFF2-40B4-BE49-F238E27FC236}">
              <a16:creationId xmlns:a16="http://schemas.microsoft.com/office/drawing/2014/main" id="{98CB84BF-0F09-4E0D-887E-4C1BD35E67AA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4" name="Rectangle 2483">
          <a:extLst>
            <a:ext uri="{FF2B5EF4-FFF2-40B4-BE49-F238E27FC236}">
              <a16:creationId xmlns:a16="http://schemas.microsoft.com/office/drawing/2014/main" id="{D4444E03-C9C8-4BDF-9C37-2BEE68952051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5" name="Rectangle 2484">
          <a:extLst>
            <a:ext uri="{FF2B5EF4-FFF2-40B4-BE49-F238E27FC236}">
              <a16:creationId xmlns:a16="http://schemas.microsoft.com/office/drawing/2014/main" id="{4EA88B06-841B-43E2-81D8-D0BCF36D6DAB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6" name="Rectangle 2485">
          <a:extLst>
            <a:ext uri="{FF2B5EF4-FFF2-40B4-BE49-F238E27FC236}">
              <a16:creationId xmlns:a16="http://schemas.microsoft.com/office/drawing/2014/main" id="{5C07E3D2-E973-4EF6-8B82-C38EC4973589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7" name="Rectangle 2486">
          <a:extLst>
            <a:ext uri="{FF2B5EF4-FFF2-40B4-BE49-F238E27FC236}">
              <a16:creationId xmlns:a16="http://schemas.microsoft.com/office/drawing/2014/main" id="{3D33039D-4BC3-40A9-A1A5-679E90CAC55D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8" name="Rectangle 2487">
          <a:extLst>
            <a:ext uri="{FF2B5EF4-FFF2-40B4-BE49-F238E27FC236}">
              <a16:creationId xmlns:a16="http://schemas.microsoft.com/office/drawing/2014/main" id="{CBF4C482-2C98-4E5F-BC0B-46972D06AA2E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9" name="Rectangle 2488">
          <a:extLst>
            <a:ext uri="{FF2B5EF4-FFF2-40B4-BE49-F238E27FC236}">
              <a16:creationId xmlns:a16="http://schemas.microsoft.com/office/drawing/2014/main" id="{EDE50D98-497D-4A1E-8B6B-69A8DAEC6753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0" name="Rectangle 2489">
          <a:extLst>
            <a:ext uri="{FF2B5EF4-FFF2-40B4-BE49-F238E27FC236}">
              <a16:creationId xmlns:a16="http://schemas.microsoft.com/office/drawing/2014/main" id="{3D9348AE-EA2E-4E2C-BF09-112BF6B465D2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1" name="Rectangle 2490">
          <a:extLst>
            <a:ext uri="{FF2B5EF4-FFF2-40B4-BE49-F238E27FC236}">
              <a16:creationId xmlns:a16="http://schemas.microsoft.com/office/drawing/2014/main" id="{99230AB9-F044-43D5-9D7D-B415AADECC0D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2" name="Rectangle 2491">
          <a:extLst>
            <a:ext uri="{FF2B5EF4-FFF2-40B4-BE49-F238E27FC236}">
              <a16:creationId xmlns:a16="http://schemas.microsoft.com/office/drawing/2014/main" id="{15EE4EF0-BECA-4EEA-B18C-A87989D28863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3" name="Rectangle 2492">
          <a:extLst>
            <a:ext uri="{FF2B5EF4-FFF2-40B4-BE49-F238E27FC236}">
              <a16:creationId xmlns:a16="http://schemas.microsoft.com/office/drawing/2014/main" id="{0AC91559-DCE1-4E3C-9B7F-6057A84DDAC5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4" name="Rectangle 2493">
          <a:extLst>
            <a:ext uri="{FF2B5EF4-FFF2-40B4-BE49-F238E27FC236}">
              <a16:creationId xmlns:a16="http://schemas.microsoft.com/office/drawing/2014/main" id="{593DE319-3AF8-40B7-BE44-3BA286B1E281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5" name="Rectangle 2494">
          <a:extLst>
            <a:ext uri="{FF2B5EF4-FFF2-40B4-BE49-F238E27FC236}">
              <a16:creationId xmlns:a16="http://schemas.microsoft.com/office/drawing/2014/main" id="{A9EA54DF-3875-4DB6-9A7B-FF7DEB6F1236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6" name="Rectangle 2495">
          <a:extLst>
            <a:ext uri="{FF2B5EF4-FFF2-40B4-BE49-F238E27FC236}">
              <a16:creationId xmlns:a16="http://schemas.microsoft.com/office/drawing/2014/main" id="{6ABDDBC4-8B09-4247-974B-0A319F972F29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7" name="Rectangle 2496">
          <a:extLst>
            <a:ext uri="{FF2B5EF4-FFF2-40B4-BE49-F238E27FC236}">
              <a16:creationId xmlns:a16="http://schemas.microsoft.com/office/drawing/2014/main" id="{AF2E6231-D376-4837-BD54-225C559808F2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8" name="Rectangle 2497">
          <a:extLst>
            <a:ext uri="{FF2B5EF4-FFF2-40B4-BE49-F238E27FC236}">
              <a16:creationId xmlns:a16="http://schemas.microsoft.com/office/drawing/2014/main" id="{BCAB1398-A1AE-4BF3-AFA6-2A6CBD75137C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9" name="Rectangle 2498">
          <a:extLst>
            <a:ext uri="{FF2B5EF4-FFF2-40B4-BE49-F238E27FC236}">
              <a16:creationId xmlns:a16="http://schemas.microsoft.com/office/drawing/2014/main" id="{81BBE592-D520-4EDA-82E4-5AA2C392D5F0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0" name="Rectangle 2499">
          <a:extLst>
            <a:ext uri="{FF2B5EF4-FFF2-40B4-BE49-F238E27FC236}">
              <a16:creationId xmlns:a16="http://schemas.microsoft.com/office/drawing/2014/main" id="{2891AA5A-A393-4DF0-A39D-5CABC3BC85BB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1" name="Rectangle 2500">
          <a:extLst>
            <a:ext uri="{FF2B5EF4-FFF2-40B4-BE49-F238E27FC236}">
              <a16:creationId xmlns:a16="http://schemas.microsoft.com/office/drawing/2014/main" id="{45BD58F6-14D9-4096-B72A-5C7E6455828E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2" name="Rectangle 2501">
          <a:extLst>
            <a:ext uri="{FF2B5EF4-FFF2-40B4-BE49-F238E27FC236}">
              <a16:creationId xmlns:a16="http://schemas.microsoft.com/office/drawing/2014/main" id="{9FD2FFF8-4BE2-4E0E-92D0-D2145DFE152D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3" name="Rectangle 2502">
          <a:extLst>
            <a:ext uri="{FF2B5EF4-FFF2-40B4-BE49-F238E27FC236}">
              <a16:creationId xmlns:a16="http://schemas.microsoft.com/office/drawing/2014/main" id="{E4A0BED5-4DC8-4ECB-AF4A-07129310F1D4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4" name="Rectangle 2503">
          <a:extLst>
            <a:ext uri="{FF2B5EF4-FFF2-40B4-BE49-F238E27FC236}">
              <a16:creationId xmlns:a16="http://schemas.microsoft.com/office/drawing/2014/main" id="{036F9B41-5F32-4B1C-859B-A52A38D57AB2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5" name="Rectangle 2504">
          <a:extLst>
            <a:ext uri="{FF2B5EF4-FFF2-40B4-BE49-F238E27FC236}">
              <a16:creationId xmlns:a16="http://schemas.microsoft.com/office/drawing/2014/main" id="{468DC5E2-1156-4DA5-8D9E-D171DA941D1B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6" name="Rectangle 2505">
          <a:extLst>
            <a:ext uri="{FF2B5EF4-FFF2-40B4-BE49-F238E27FC236}">
              <a16:creationId xmlns:a16="http://schemas.microsoft.com/office/drawing/2014/main" id="{211C400E-B741-459A-8A64-EE310C33C315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7" name="Rectangle 2506">
          <a:extLst>
            <a:ext uri="{FF2B5EF4-FFF2-40B4-BE49-F238E27FC236}">
              <a16:creationId xmlns:a16="http://schemas.microsoft.com/office/drawing/2014/main" id="{DEB12ACD-DD77-40FE-B0A6-AF65B54E75B1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8" name="Rectangle 2507">
          <a:extLst>
            <a:ext uri="{FF2B5EF4-FFF2-40B4-BE49-F238E27FC236}">
              <a16:creationId xmlns:a16="http://schemas.microsoft.com/office/drawing/2014/main" id="{05CF76BF-6598-43E7-B328-A461014FBE12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9" name="Rectangle 2508">
          <a:extLst>
            <a:ext uri="{FF2B5EF4-FFF2-40B4-BE49-F238E27FC236}">
              <a16:creationId xmlns:a16="http://schemas.microsoft.com/office/drawing/2014/main" id="{299C6F3D-5905-415D-958B-00D871D2C807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0" name="Rectangle 2509">
          <a:extLst>
            <a:ext uri="{FF2B5EF4-FFF2-40B4-BE49-F238E27FC236}">
              <a16:creationId xmlns:a16="http://schemas.microsoft.com/office/drawing/2014/main" id="{8B47C8C4-2500-41A2-A91F-0620DB7B0CF1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1" name="Rectangle 2510">
          <a:extLst>
            <a:ext uri="{FF2B5EF4-FFF2-40B4-BE49-F238E27FC236}">
              <a16:creationId xmlns:a16="http://schemas.microsoft.com/office/drawing/2014/main" id="{012C41F8-FD10-4635-ADDC-29A7BDC9EF17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2" name="Rectangle 2511">
          <a:extLst>
            <a:ext uri="{FF2B5EF4-FFF2-40B4-BE49-F238E27FC236}">
              <a16:creationId xmlns:a16="http://schemas.microsoft.com/office/drawing/2014/main" id="{65B5E315-6A77-43A1-A346-305D2CF802B8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3" name="Rectangle 2512">
          <a:extLst>
            <a:ext uri="{FF2B5EF4-FFF2-40B4-BE49-F238E27FC236}">
              <a16:creationId xmlns:a16="http://schemas.microsoft.com/office/drawing/2014/main" id="{4BD1F032-A09E-4CCE-882B-F5E3EAE80427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4" name="Rectangle 2513">
          <a:extLst>
            <a:ext uri="{FF2B5EF4-FFF2-40B4-BE49-F238E27FC236}">
              <a16:creationId xmlns:a16="http://schemas.microsoft.com/office/drawing/2014/main" id="{FFFA102F-87D7-4098-970E-DAFFBA980ECD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5" name="Rectangle 2514">
          <a:extLst>
            <a:ext uri="{FF2B5EF4-FFF2-40B4-BE49-F238E27FC236}">
              <a16:creationId xmlns:a16="http://schemas.microsoft.com/office/drawing/2014/main" id="{CDBB9F52-37B8-45F2-B9C1-94294D5F7383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6" name="Rectangle 2515">
          <a:extLst>
            <a:ext uri="{FF2B5EF4-FFF2-40B4-BE49-F238E27FC236}">
              <a16:creationId xmlns:a16="http://schemas.microsoft.com/office/drawing/2014/main" id="{8B7FBE8A-6208-4F30-82EC-AF8CA5CE0A08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7" name="Rectangle 2516">
          <a:extLst>
            <a:ext uri="{FF2B5EF4-FFF2-40B4-BE49-F238E27FC236}">
              <a16:creationId xmlns:a16="http://schemas.microsoft.com/office/drawing/2014/main" id="{FB0A031F-D007-4C7F-8E21-1E39369B2A4A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8" name="Rectangle 2517">
          <a:extLst>
            <a:ext uri="{FF2B5EF4-FFF2-40B4-BE49-F238E27FC236}">
              <a16:creationId xmlns:a16="http://schemas.microsoft.com/office/drawing/2014/main" id="{F928A755-24D4-4011-B8E7-084C3AFA67EE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9" name="Rectangle 2518">
          <a:extLst>
            <a:ext uri="{FF2B5EF4-FFF2-40B4-BE49-F238E27FC236}">
              <a16:creationId xmlns:a16="http://schemas.microsoft.com/office/drawing/2014/main" id="{3CFA367F-9E6C-4394-A834-90A876F1D4A6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70" name="Rectangle 2519">
          <a:extLst>
            <a:ext uri="{FF2B5EF4-FFF2-40B4-BE49-F238E27FC236}">
              <a16:creationId xmlns:a16="http://schemas.microsoft.com/office/drawing/2014/main" id="{C12ABD7D-00C8-43F5-80E1-D6996B546053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1" name="Rectangle 2520">
          <a:extLst>
            <a:ext uri="{FF2B5EF4-FFF2-40B4-BE49-F238E27FC236}">
              <a16:creationId xmlns:a16="http://schemas.microsoft.com/office/drawing/2014/main" id="{82355C83-2FD4-42E5-8D13-FE93F886EF44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2" name="Rectangle 2521">
          <a:extLst>
            <a:ext uri="{FF2B5EF4-FFF2-40B4-BE49-F238E27FC236}">
              <a16:creationId xmlns:a16="http://schemas.microsoft.com/office/drawing/2014/main" id="{067D895A-2F3B-48C6-B3AB-C4BCFC88E10B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3" name="Rectangle 2522">
          <a:extLst>
            <a:ext uri="{FF2B5EF4-FFF2-40B4-BE49-F238E27FC236}">
              <a16:creationId xmlns:a16="http://schemas.microsoft.com/office/drawing/2014/main" id="{620B8350-9EAD-4829-B192-0C656E8F7E46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4" name="Rectangle 2523">
          <a:extLst>
            <a:ext uri="{FF2B5EF4-FFF2-40B4-BE49-F238E27FC236}">
              <a16:creationId xmlns:a16="http://schemas.microsoft.com/office/drawing/2014/main" id="{55E02640-A0B7-4293-AB4A-92D6946B2233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5" name="Rectangle 2524">
          <a:extLst>
            <a:ext uri="{FF2B5EF4-FFF2-40B4-BE49-F238E27FC236}">
              <a16:creationId xmlns:a16="http://schemas.microsoft.com/office/drawing/2014/main" id="{011ABE2A-4770-46CD-812A-DC1825BCA654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6" name="Rectangle 2525">
          <a:extLst>
            <a:ext uri="{FF2B5EF4-FFF2-40B4-BE49-F238E27FC236}">
              <a16:creationId xmlns:a16="http://schemas.microsoft.com/office/drawing/2014/main" id="{8F673F6B-2CF3-4D27-A322-F5BF98B343CA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7" name="Rectangle 2526">
          <a:extLst>
            <a:ext uri="{FF2B5EF4-FFF2-40B4-BE49-F238E27FC236}">
              <a16:creationId xmlns:a16="http://schemas.microsoft.com/office/drawing/2014/main" id="{95CACEE5-B5DA-458B-8F12-CC39147FF7E9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8" name="Rectangle 2527">
          <a:extLst>
            <a:ext uri="{FF2B5EF4-FFF2-40B4-BE49-F238E27FC236}">
              <a16:creationId xmlns:a16="http://schemas.microsoft.com/office/drawing/2014/main" id="{5D4CD102-8D44-45F3-B542-AC8C2635B168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9" name="Rectangle 2528">
          <a:extLst>
            <a:ext uri="{FF2B5EF4-FFF2-40B4-BE49-F238E27FC236}">
              <a16:creationId xmlns:a16="http://schemas.microsoft.com/office/drawing/2014/main" id="{C269661D-5FB0-4E86-B6C4-BA5043518AD0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0" name="Rectangle 2529">
          <a:extLst>
            <a:ext uri="{FF2B5EF4-FFF2-40B4-BE49-F238E27FC236}">
              <a16:creationId xmlns:a16="http://schemas.microsoft.com/office/drawing/2014/main" id="{BFD27E75-015F-4EE8-85D1-E06837AFCFCC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1" name="Rectangle 2530">
          <a:extLst>
            <a:ext uri="{FF2B5EF4-FFF2-40B4-BE49-F238E27FC236}">
              <a16:creationId xmlns:a16="http://schemas.microsoft.com/office/drawing/2014/main" id="{C84113BB-A252-4E00-9F16-D121BE86AFCE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2" name="Rectangle 2531">
          <a:extLst>
            <a:ext uri="{FF2B5EF4-FFF2-40B4-BE49-F238E27FC236}">
              <a16:creationId xmlns:a16="http://schemas.microsoft.com/office/drawing/2014/main" id="{8A812941-36E1-4431-87A7-322438BC513E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3" name="Rectangle 2532">
          <a:extLst>
            <a:ext uri="{FF2B5EF4-FFF2-40B4-BE49-F238E27FC236}">
              <a16:creationId xmlns:a16="http://schemas.microsoft.com/office/drawing/2014/main" id="{97D34582-0D2D-4898-94FC-53E860873739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4" name="Rectangle 2533">
          <a:extLst>
            <a:ext uri="{FF2B5EF4-FFF2-40B4-BE49-F238E27FC236}">
              <a16:creationId xmlns:a16="http://schemas.microsoft.com/office/drawing/2014/main" id="{EB44D240-79E0-46A4-96F3-33464EABEDF4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5" name="Rectangle 2534">
          <a:extLst>
            <a:ext uri="{FF2B5EF4-FFF2-40B4-BE49-F238E27FC236}">
              <a16:creationId xmlns:a16="http://schemas.microsoft.com/office/drawing/2014/main" id="{2B967385-E839-4956-B1B8-39B81E320FA0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6" name="Rectangle 2535">
          <a:extLst>
            <a:ext uri="{FF2B5EF4-FFF2-40B4-BE49-F238E27FC236}">
              <a16:creationId xmlns:a16="http://schemas.microsoft.com/office/drawing/2014/main" id="{52EFE010-A04D-4522-81A1-CFFC30AB8913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7" name="Rectangle 2536">
          <a:extLst>
            <a:ext uri="{FF2B5EF4-FFF2-40B4-BE49-F238E27FC236}">
              <a16:creationId xmlns:a16="http://schemas.microsoft.com/office/drawing/2014/main" id="{A07DBFAF-9FDB-4DBF-B0D6-1C95A2D88913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8" name="Rectangle 2537">
          <a:extLst>
            <a:ext uri="{FF2B5EF4-FFF2-40B4-BE49-F238E27FC236}">
              <a16:creationId xmlns:a16="http://schemas.microsoft.com/office/drawing/2014/main" id="{32589B24-66BE-4FBE-8A67-10D96D82566C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9" name="Rectangle 2538">
          <a:extLst>
            <a:ext uri="{FF2B5EF4-FFF2-40B4-BE49-F238E27FC236}">
              <a16:creationId xmlns:a16="http://schemas.microsoft.com/office/drawing/2014/main" id="{CBF2F28F-D428-471D-A09F-15A5AE7E1388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0" name="Rectangle 2539">
          <a:extLst>
            <a:ext uri="{FF2B5EF4-FFF2-40B4-BE49-F238E27FC236}">
              <a16:creationId xmlns:a16="http://schemas.microsoft.com/office/drawing/2014/main" id="{0EC33259-40B3-4114-BBD3-E2946C12C47A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1" name="Rectangle 2540">
          <a:extLst>
            <a:ext uri="{FF2B5EF4-FFF2-40B4-BE49-F238E27FC236}">
              <a16:creationId xmlns:a16="http://schemas.microsoft.com/office/drawing/2014/main" id="{EDD5308D-C985-48D9-877C-A0312F64B6C1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2" name="Rectangle 2541">
          <a:extLst>
            <a:ext uri="{FF2B5EF4-FFF2-40B4-BE49-F238E27FC236}">
              <a16:creationId xmlns:a16="http://schemas.microsoft.com/office/drawing/2014/main" id="{AE129549-4389-4CDA-8C13-0060629CB0B9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3" name="Rectangle 2542">
          <a:extLst>
            <a:ext uri="{FF2B5EF4-FFF2-40B4-BE49-F238E27FC236}">
              <a16:creationId xmlns:a16="http://schemas.microsoft.com/office/drawing/2014/main" id="{FC00CF90-EB4C-4543-BBD4-7B9B9F99D84C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4" name="Rectangle 2543">
          <a:extLst>
            <a:ext uri="{FF2B5EF4-FFF2-40B4-BE49-F238E27FC236}">
              <a16:creationId xmlns:a16="http://schemas.microsoft.com/office/drawing/2014/main" id="{BC654A05-500C-4748-A6A0-F54E66882C76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5" name="Rectangle 2544">
          <a:extLst>
            <a:ext uri="{FF2B5EF4-FFF2-40B4-BE49-F238E27FC236}">
              <a16:creationId xmlns:a16="http://schemas.microsoft.com/office/drawing/2014/main" id="{70F50DC0-3ECA-4C04-A45E-EA2B7D3BFB4B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6" name="Rectangle 2545">
          <a:extLst>
            <a:ext uri="{FF2B5EF4-FFF2-40B4-BE49-F238E27FC236}">
              <a16:creationId xmlns:a16="http://schemas.microsoft.com/office/drawing/2014/main" id="{85B94083-DFCB-415E-8419-3507473D8BE5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7" name="Rectangle 2546">
          <a:extLst>
            <a:ext uri="{FF2B5EF4-FFF2-40B4-BE49-F238E27FC236}">
              <a16:creationId xmlns:a16="http://schemas.microsoft.com/office/drawing/2014/main" id="{A7DD4FEA-9A2D-4F20-ADCB-3B2E29474CF7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298" name="Rectangle 2549">
          <a:extLst>
            <a:ext uri="{FF2B5EF4-FFF2-40B4-BE49-F238E27FC236}">
              <a16:creationId xmlns:a16="http://schemas.microsoft.com/office/drawing/2014/main" id="{4F6336EE-CAA9-43A0-84C7-9593BB1D2DB8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299" name="Rectangle 2550">
          <a:extLst>
            <a:ext uri="{FF2B5EF4-FFF2-40B4-BE49-F238E27FC236}">
              <a16:creationId xmlns:a16="http://schemas.microsoft.com/office/drawing/2014/main" id="{4EF76214-4B97-47AA-AA27-D9051A15B85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0" name="Rectangle 2551">
          <a:extLst>
            <a:ext uri="{FF2B5EF4-FFF2-40B4-BE49-F238E27FC236}">
              <a16:creationId xmlns:a16="http://schemas.microsoft.com/office/drawing/2014/main" id="{17C2E20B-22BA-4DE8-BE90-E1180DB05002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1" name="Rectangle 2552">
          <a:extLst>
            <a:ext uri="{FF2B5EF4-FFF2-40B4-BE49-F238E27FC236}">
              <a16:creationId xmlns:a16="http://schemas.microsoft.com/office/drawing/2014/main" id="{536B0B40-BD46-4B9D-A331-714314C696B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2" name="Rectangle 2553">
          <a:extLst>
            <a:ext uri="{FF2B5EF4-FFF2-40B4-BE49-F238E27FC236}">
              <a16:creationId xmlns:a16="http://schemas.microsoft.com/office/drawing/2014/main" id="{C49E98CB-73EA-4BDB-8606-044225293BED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3" name="Rectangle 2554">
          <a:extLst>
            <a:ext uri="{FF2B5EF4-FFF2-40B4-BE49-F238E27FC236}">
              <a16:creationId xmlns:a16="http://schemas.microsoft.com/office/drawing/2014/main" id="{057830D4-C583-4E51-9B15-959E6F589CA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4" name="Rectangle 2555">
          <a:extLst>
            <a:ext uri="{FF2B5EF4-FFF2-40B4-BE49-F238E27FC236}">
              <a16:creationId xmlns:a16="http://schemas.microsoft.com/office/drawing/2014/main" id="{766F6C8E-762C-4CD1-8195-8CDA9937F5FE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5" name="Rectangle 2556">
          <a:extLst>
            <a:ext uri="{FF2B5EF4-FFF2-40B4-BE49-F238E27FC236}">
              <a16:creationId xmlns:a16="http://schemas.microsoft.com/office/drawing/2014/main" id="{291CF272-0C00-4B95-A75A-E57F7C13C7F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06" name="Rectangle 2557">
          <a:extLst>
            <a:ext uri="{FF2B5EF4-FFF2-40B4-BE49-F238E27FC236}">
              <a16:creationId xmlns:a16="http://schemas.microsoft.com/office/drawing/2014/main" id="{26743C73-233B-4678-A372-11DD07C4356D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7" name="Rectangle 2558">
          <a:extLst>
            <a:ext uri="{FF2B5EF4-FFF2-40B4-BE49-F238E27FC236}">
              <a16:creationId xmlns:a16="http://schemas.microsoft.com/office/drawing/2014/main" id="{335E388F-27C9-47AB-9695-068DE97C1DD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08" name="Rectangle 2559">
          <a:extLst>
            <a:ext uri="{FF2B5EF4-FFF2-40B4-BE49-F238E27FC236}">
              <a16:creationId xmlns:a16="http://schemas.microsoft.com/office/drawing/2014/main" id="{42FC23FF-D4E9-473D-AE73-E8308D0668C1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9" name="Rectangle 2560">
          <a:extLst>
            <a:ext uri="{FF2B5EF4-FFF2-40B4-BE49-F238E27FC236}">
              <a16:creationId xmlns:a16="http://schemas.microsoft.com/office/drawing/2014/main" id="{8ABE955F-D597-4FE7-99BC-FE1DD5E949F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10" name="Rectangle 2561">
          <a:extLst>
            <a:ext uri="{FF2B5EF4-FFF2-40B4-BE49-F238E27FC236}">
              <a16:creationId xmlns:a16="http://schemas.microsoft.com/office/drawing/2014/main" id="{AA2C16A7-B800-4E48-86A0-F6E466BC42AC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1" name="Rectangle 2562">
          <a:extLst>
            <a:ext uri="{FF2B5EF4-FFF2-40B4-BE49-F238E27FC236}">
              <a16:creationId xmlns:a16="http://schemas.microsoft.com/office/drawing/2014/main" id="{D53E1E9C-1CC0-4D89-BA10-902991F8726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2" name="Rectangle 2563">
          <a:extLst>
            <a:ext uri="{FF2B5EF4-FFF2-40B4-BE49-F238E27FC236}">
              <a16:creationId xmlns:a16="http://schemas.microsoft.com/office/drawing/2014/main" id="{8F8366DA-CE26-4B10-95A0-F7EB2EEA35D6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3" name="Rectangle 2564">
          <a:extLst>
            <a:ext uri="{FF2B5EF4-FFF2-40B4-BE49-F238E27FC236}">
              <a16:creationId xmlns:a16="http://schemas.microsoft.com/office/drawing/2014/main" id="{D749EA70-C187-44F3-AA06-91DB99B9645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4" name="Rectangle 2565">
          <a:extLst>
            <a:ext uri="{FF2B5EF4-FFF2-40B4-BE49-F238E27FC236}">
              <a16:creationId xmlns:a16="http://schemas.microsoft.com/office/drawing/2014/main" id="{4A1CB433-7602-48E6-A1A9-2CD3256A3A7D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5" name="Rectangle 2566">
          <a:extLst>
            <a:ext uri="{FF2B5EF4-FFF2-40B4-BE49-F238E27FC236}">
              <a16:creationId xmlns:a16="http://schemas.microsoft.com/office/drawing/2014/main" id="{FB0F3ECA-2F57-4D66-9B39-B18BBCB3171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6" name="Rectangle 2567">
          <a:extLst>
            <a:ext uri="{FF2B5EF4-FFF2-40B4-BE49-F238E27FC236}">
              <a16:creationId xmlns:a16="http://schemas.microsoft.com/office/drawing/2014/main" id="{9187C05C-BC92-4707-8AA9-21B9D8F0193D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7" name="Rectangle 2568">
          <a:extLst>
            <a:ext uri="{FF2B5EF4-FFF2-40B4-BE49-F238E27FC236}">
              <a16:creationId xmlns:a16="http://schemas.microsoft.com/office/drawing/2014/main" id="{ED52821B-9DC4-4723-8AFB-A8D24E06D704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18" name="Rectangle 2569">
          <a:extLst>
            <a:ext uri="{FF2B5EF4-FFF2-40B4-BE49-F238E27FC236}">
              <a16:creationId xmlns:a16="http://schemas.microsoft.com/office/drawing/2014/main" id="{315E52A9-3728-4E02-BE06-7D2E110AB489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19" name="Rectangle 2570">
          <a:extLst>
            <a:ext uri="{FF2B5EF4-FFF2-40B4-BE49-F238E27FC236}">
              <a16:creationId xmlns:a16="http://schemas.microsoft.com/office/drawing/2014/main" id="{025227E5-4719-434E-8151-8E1989D8CD88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20" name="Rectangle 2571">
          <a:extLst>
            <a:ext uri="{FF2B5EF4-FFF2-40B4-BE49-F238E27FC236}">
              <a16:creationId xmlns:a16="http://schemas.microsoft.com/office/drawing/2014/main" id="{520947C9-D070-4E2F-A849-F9DB53083EBA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21" name="Rectangle 2572">
          <a:extLst>
            <a:ext uri="{FF2B5EF4-FFF2-40B4-BE49-F238E27FC236}">
              <a16:creationId xmlns:a16="http://schemas.microsoft.com/office/drawing/2014/main" id="{723679A0-4F01-4120-BB09-195DF0249CFB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2" name="Rectangle 2573">
          <a:extLst>
            <a:ext uri="{FF2B5EF4-FFF2-40B4-BE49-F238E27FC236}">
              <a16:creationId xmlns:a16="http://schemas.microsoft.com/office/drawing/2014/main" id="{4D49CF7D-FB81-4C02-86D9-FAB72D8C26E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3" name="Rectangle 2574">
          <a:extLst>
            <a:ext uri="{FF2B5EF4-FFF2-40B4-BE49-F238E27FC236}">
              <a16:creationId xmlns:a16="http://schemas.microsoft.com/office/drawing/2014/main" id="{B359AD8F-CB9F-4BC9-88B9-5D9D8B39731B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4" name="Rectangle 2575">
          <a:extLst>
            <a:ext uri="{FF2B5EF4-FFF2-40B4-BE49-F238E27FC236}">
              <a16:creationId xmlns:a16="http://schemas.microsoft.com/office/drawing/2014/main" id="{433DB2AD-D3F2-4C3D-BD06-563B40913E0B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5" name="Rectangle 2576">
          <a:extLst>
            <a:ext uri="{FF2B5EF4-FFF2-40B4-BE49-F238E27FC236}">
              <a16:creationId xmlns:a16="http://schemas.microsoft.com/office/drawing/2014/main" id="{D84C8993-4D6C-4A98-B5D5-DF96B631378F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6" name="Rectangle 2577">
          <a:extLst>
            <a:ext uri="{FF2B5EF4-FFF2-40B4-BE49-F238E27FC236}">
              <a16:creationId xmlns:a16="http://schemas.microsoft.com/office/drawing/2014/main" id="{3E2B3E84-23C3-403B-B5F1-FC086C096BD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7" name="Rectangle 2578">
          <a:extLst>
            <a:ext uri="{FF2B5EF4-FFF2-40B4-BE49-F238E27FC236}">
              <a16:creationId xmlns:a16="http://schemas.microsoft.com/office/drawing/2014/main" id="{86C29F8C-DF93-4F3F-A296-268CF7FEDB8B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8" name="Rectangle 2579">
          <a:extLst>
            <a:ext uri="{FF2B5EF4-FFF2-40B4-BE49-F238E27FC236}">
              <a16:creationId xmlns:a16="http://schemas.microsoft.com/office/drawing/2014/main" id="{5460225D-71BA-44EC-B97E-331B29920094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29" name="Rectangle 2580">
          <a:extLst>
            <a:ext uri="{FF2B5EF4-FFF2-40B4-BE49-F238E27FC236}">
              <a16:creationId xmlns:a16="http://schemas.microsoft.com/office/drawing/2014/main" id="{B8E5E2F7-5F04-46F5-B80B-BAD082DBAFE5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0" name="Rectangle 2581">
          <a:extLst>
            <a:ext uri="{FF2B5EF4-FFF2-40B4-BE49-F238E27FC236}">
              <a16:creationId xmlns:a16="http://schemas.microsoft.com/office/drawing/2014/main" id="{E62660DD-ABAE-4354-9EE9-534FBF069F1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31" name="Rectangle 2582">
          <a:extLst>
            <a:ext uri="{FF2B5EF4-FFF2-40B4-BE49-F238E27FC236}">
              <a16:creationId xmlns:a16="http://schemas.microsoft.com/office/drawing/2014/main" id="{261EBD0F-8848-4AE7-AEBF-BBDFF75B6A53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2" name="Rectangle 2583">
          <a:extLst>
            <a:ext uri="{FF2B5EF4-FFF2-40B4-BE49-F238E27FC236}">
              <a16:creationId xmlns:a16="http://schemas.microsoft.com/office/drawing/2014/main" id="{58126689-7D07-4CC5-8839-774CC6102FF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33" name="Rectangle 2584">
          <a:extLst>
            <a:ext uri="{FF2B5EF4-FFF2-40B4-BE49-F238E27FC236}">
              <a16:creationId xmlns:a16="http://schemas.microsoft.com/office/drawing/2014/main" id="{4A7D1010-7863-4550-B73A-AC61072735D0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4" name="Rectangle 2585">
          <a:extLst>
            <a:ext uri="{FF2B5EF4-FFF2-40B4-BE49-F238E27FC236}">
              <a16:creationId xmlns:a16="http://schemas.microsoft.com/office/drawing/2014/main" id="{9F02318F-3F78-43F8-B115-415F7A413FF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5" name="Rectangle 2586">
          <a:extLst>
            <a:ext uri="{FF2B5EF4-FFF2-40B4-BE49-F238E27FC236}">
              <a16:creationId xmlns:a16="http://schemas.microsoft.com/office/drawing/2014/main" id="{7E05ECBD-78ED-49E4-852B-47ACFCA4AA43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6" name="Rectangle 2587">
          <a:extLst>
            <a:ext uri="{FF2B5EF4-FFF2-40B4-BE49-F238E27FC236}">
              <a16:creationId xmlns:a16="http://schemas.microsoft.com/office/drawing/2014/main" id="{1AC20CC5-2137-4017-8CAF-67FBD1C5B70C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7" name="Rectangle 2588">
          <a:extLst>
            <a:ext uri="{FF2B5EF4-FFF2-40B4-BE49-F238E27FC236}">
              <a16:creationId xmlns:a16="http://schemas.microsoft.com/office/drawing/2014/main" id="{008C8226-7E80-4DE2-A2F9-5C89210AB1E0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8" name="Rectangle 2589">
          <a:extLst>
            <a:ext uri="{FF2B5EF4-FFF2-40B4-BE49-F238E27FC236}">
              <a16:creationId xmlns:a16="http://schemas.microsoft.com/office/drawing/2014/main" id="{7EE2D7B5-D4D1-4E7C-BB7A-CB61247E6FC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9" name="Rectangle 2590">
          <a:extLst>
            <a:ext uri="{FF2B5EF4-FFF2-40B4-BE49-F238E27FC236}">
              <a16:creationId xmlns:a16="http://schemas.microsoft.com/office/drawing/2014/main" id="{002640DA-5581-4828-9353-D8A7A2495365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0" name="Rectangle 2591">
          <a:extLst>
            <a:ext uri="{FF2B5EF4-FFF2-40B4-BE49-F238E27FC236}">
              <a16:creationId xmlns:a16="http://schemas.microsoft.com/office/drawing/2014/main" id="{A264C686-628C-4C8F-B6C2-AD24EB096256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1" name="Rectangle 2592">
          <a:extLst>
            <a:ext uri="{FF2B5EF4-FFF2-40B4-BE49-F238E27FC236}">
              <a16:creationId xmlns:a16="http://schemas.microsoft.com/office/drawing/2014/main" id="{423938E8-95FA-4E9E-B0BE-3ED68801AB21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2" name="Rectangle 2593">
          <a:extLst>
            <a:ext uri="{FF2B5EF4-FFF2-40B4-BE49-F238E27FC236}">
              <a16:creationId xmlns:a16="http://schemas.microsoft.com/office/drawing/2014/main" id="{6354E06E-76AB-4D97-8371-B28BB5D39179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3" name="Rectangle 2594">
          <a:extLst>
            <a:ext uri="{FF2B5EF4-FFF2-40B4-BE49-F238E27FC236}">
              <a16:creationId xmlns:a16="http://schemas.microsoft.com/office/drawing/2014/main" id="{6950CAD7-2DBC-48CF-A24B-2AF03D940B88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44" name="Rectangle 2595">
          <a:extLst>
            <a:ext uri="{FF2B5EF4-FFF2-40B4-BE49-F238E27FC236}">
              <a16:creationId xmlns:a16="http://schemas.microsoft.com/office/drawing/2014/main" id="{501B6C5B-87B8-4EC5-BEE2-6EA6599539EF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5" name="Rectangle 2596">
          <a:extLst>
            <a:ext uri="{FF2B5EF4-FFF2-40B4-BE49-F238E27FC236}">
              <a16:creationId xmlns:a16="http://schemas.microsoft.com/office/drawing/2014/main" id="{C3A673A4-7C22-4B63-A869-497030E181AB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46" name="Rectangle 2597">
          <a:extLst>
            <a:ext uri="{FF2B5EF4-FFF2-40B4-BE49-F238E27FC236}">
              <a16:creationId xmlns:a16="http://schemas.microsoft.com/office/drawing/2014/main" id="{A776BC3A-A9D9-4411-80C4-B61D51E5BA6C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7" name="Rectangle 2598">
          <a:extLst>
            <a:ext uri="{FF2B5EF4-FFF2-40B4-BE49-F238E27FC236}">
              <a16:creationId xmlns:a16="http://schemas.microsoft.com/office/drawing/2014/main" id="{38C89EFD-F40E-4A77-A3FF-42B1C7BC62D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48" name="Rectangle 2599">
          <a:extLst>
            <a:ext uri="{FF2B5EF4-FFF2-40B4-BE49-F238E27FC236}">
              <a16:creationId xmlns:a16="http://schemas.microsoft.com/office/drawing/2014/main" id="{0FE469C3-2EE1-4858-8067-A3721105C9DC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9" name="Rectangle 2600">
          <a:extLst>
            <a:ext uri="{FF2B5EF4-FFF2-40B4-BE49-F238E27FC236}">
              <a16:creationId xmlns:a16="http://schemas.microsoft.com/office/drawing/2014/main" id="{B7EBEBB0-C043-4A29-8C76-FF3D6011868D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50" name="Rectangle 2601">
          <a:extLst>
            <a:ext uri="{FF2B5EF4-FFF2-40B4-BE49-F238E27FC236}">
              <a16:creationId xmlns:a16="http://schemas.microsoft.com/office/drawing/2014/main" id="{9E3FABAA-75D7-45BE-8BBB-808F3E956A70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1" name="Rectangle 2602">
          <a:extLst>
            <a:ext uri="{FF2B5EF4-FFF2-40B4-BE49-F238E27FC236}">
              <a16:creationId xmlns:a16="http://schemas.microsoft.com/office/drawing/2014/main" id="{77682A56-4F8F-4611-A99A-B50432EBA50D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2" name="Rectangle 2603">
          <a:extLst>
            <a:ext uri="{FF2B5EF4-FFF2-40B4-BE49-F238E27FC236}">
              <a16:creationId xmlns:a16="http://schemas.microsoft.com/office/drawing/2014/main" id="{4EFACC46-923A-4DD5-804E-FEEC9B580951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3" name="Rectangle 2604">
          <a:extLst>
            <a:ext uri="{FF2B5EF4-FFF2-40B4-BE49-F238E27FC236}">
              <a16:creationId xmlns:a16="http://schemas.microsoft.com/office/drawing/2014/main" id="{7B2787EF-3114-4B82-8D00-2C391CE8A63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4" name="Rectangle 2605">
          <a:extLst>
            <a:ext uri="{FF2B5EF4-FFF2-40B4-BE49-F238E27FC236}">
              <a16:creationId xmlns:a16="http://schemas.microsoft.com/office/drawing/2014/main" id="{A5B685AA-FFF9-4538-ADB3-7A1D132BB3A9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5" name="Rectangle 2606">
          <a:extLst>
            <a:ext uri="{FF2B5EF4-FFF2-40B4-BE49-F238E27FC236}">
              <a16:creationId xmlns:a16="http://schemas.microsoft.com/office/drawing/2014/main" id="{4F3A5C86-D9CF-4DA8-AF77-EEACA0D4035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6" name="Rectangle 2607">
          <a:extLst>
            <a:ext uri="{FF2B5EF4-FFF2-40B4-BE49-F238E27FC236}">
              <a16:creationId xmlns:a16="http://schemas.microsoft.com/office/drawing/2014/main" id="{DF74AEDD-F7BC-402E-B84B-301A99AC7E1A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7" name="Rectangle 2608">
          <a:extLst>
            <a:ext uri="{FF2B5EF4-FFF2-40B4-BE49-F238E27FC236}">
              <a16:creationId xmlns:a16="http://schemas.microsoft.com/office/drawing/2014/main" id="{0E85BA7A-3636-451A-BE1B-09DBF69E076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58" name="Rectangle 2609">
          <a:extLst>
            <a:ext uri="{FF2B5EF4-FFF2-40B4-BE49-F238E27FC236}">
              <a16:creationId xmlns:a16="http://schemas.microsoft.com/office/drawing/2014/main" id="{74C45DCA-E8A3-444C-8BA0-DA568EC89CFD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9" name="Rectangle 2610">
          <a:extLst>
            <a:ext uri="{FF2B5EF4-FFF2-40B4-BE49-F238E27FC236}">
              <a16:creationId xmlns:a16="http://schemas.microsoft.com/office/drawing/2014/main" id="{EDDB7A8B-4712-406C-ACEF-19AAD90E201C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60" name="Rectangle 2611">
          <a:extLst>
            <a:ext uri="{FF2B5EF4-FFF2-40B4-BE49-F238E27FC236}">
              <a16:creationId xmlns:a16="http://schemas.microsoft.com/office/drawing/2014/main" id="{7BA13C5C-40CE-4057-9D62-5A0B3539452D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1" name="Rectangle 2612">
          <a:extLst>
            <a:ext uri="{FF2B5EF4-FFF2-40B4-BE49-F238E27FC236}">
              <a16:creationId xmlns:a16="http://schemas.microsoft.com/office/drawing/2014/main" id="{2CB65CAE-267B-4258-8570-6B900A30872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62" name="Rectangle 2613">
          <a:extLst>
            <a:ext uri="{FF2B5EF4-FFF2-40B4-BE49-F238E27FC236}">
              <a16:creationId xmlns:a16="http://schemas.microsoft.com/office/drawing/2014/main" id="{CDB9C7E2-92F4-4949-9AFE-F2BC546BB57E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3" name="Rectangle 2614">
          <a:extLst>
            <a:ext uri="{FF2B5EF4-FFF2-40B4-BE49-F238E27FC236}">
              <a16:creationId xmlns:a16="http://schemas.microsoft.com/office/drawing/2014/main" id="{507BE206-368D-4C1A-97AF-A07B81AF93D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4" name="Rectangle 2615">
          <a:extLst>
            <a:ext uri="{FF2B5EF4-FFF2-40B4-BE49-F238E27FC236}">
              <a16:creationId xmlns:a16="http://schemas.microsoft.com/office/drawing/2014/main" id="{74C66E8D-8A9E-4BA4-9FBF-A1991ED3C86B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5" name="Rectangle 2616">
          <a:extLst>
            <a:ext uri="{FF2B5EF4-FFF2-40B4-BE49-F238E27FC236}">
              <a16:creationId xmlns:a16="http://schemas.microsoft.com/office/drawing/2014/main" id="{7BE7223E-0341-4F03-B1B8-0BF182FE0650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6" name="Rectangle 2617">
          <a:extLst>
            <a:ext uri="{FF2B5EF4-FFF2-40B4-BE49-F238E27FC236}">
              <a16:creationId xmlns:a16="http://schemas.microsoft.com/office/drawing/2014/main" id="{4A426CCA-BB66-4648-94E9-A1331B148EFE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67" name="Rectangle 2618">
          <a:extLst>
            <a:ext uri="{FF2B5EF4-FFF2-40B4-BE49-F238E27FC236}">
              <a16:creationId xmlns:a16="http://schemas.microsoft.com/office/drawing/2014/main" id="{2CC301DF-3ED6-4474-A07C-2E5C0169D128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8" name="Rectangle 2619">
          <a:extLst>
            <a:ext uri="{FF2B5EF4-FFF2-40B4-BE49-F238E27FC236}">
              <a16:creationId xmlns:a16="http://schemas.microsoft.com/office/drawing/2014/main" id="{F34BDC81-3FC3-4E9E-89EB-A5D94D5D358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69" name="Rectangle 2620">
          <a:extLst>
            <a:ext uri="{FF2B5EF4-FFF2-40B4-BE49-F238E27FC236}">
              <a16:creationId xmlns:a16="http://schemas.microsoft.com/office/drawing/2014/main" id="{F921ADBA-9D03-4646-8DA6-19773340F4A7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0" name="Rectangle 2621">
          <a:extLst>
            <a:ext uri="{FF2B5EF4-FFF2-40B4-BE49-F238E27FC236}">
              <a16:creationId xmlns:a16="http://schemas.microsoft.com/office/drawing/2014/main" id="{52DF9F65-3AEB-4AE1-B5D7-95BE29E29F38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71" name="Rectangle 2622">
          <a:extLst>
            <a:ext uri="{FF2B5EF4-FFF2-40B4-BE49-F238E27FC236}">
              <a16:creationId xmlns:a16="http://schemas.microsoft.com/office/drawing/2014/main" id="{A062422F-10AB-4467-A9B1-199B66B3F0CD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2" name="Rectangle 2623">
          <a:extLst>
            <a:ext uri="{FF2B5EF4-FFF2-40B4-BE49-F238E27FC236}">
              <a16:creationId xmlns:a16="http://schemas.microsoft.com/office/drawing/2014/main" id="{6CE18367-A3D1-4DE5-A409-C59CBFFBE8D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73" name="Rectangle 2624">
          <a:extLst>
            <a:ext uri="{FF2B5EF4-FFF2-40B4-BE49-F238E27FC236}">
              <a16:creationId xmlns:a16="http://schemas.microsoft.com/office/drawing/2014/main" id="{BB0B469B-B410-41DE-A841-D88B548E360C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4" name="Rectangle 2625">
          <a:extLst>
            <a:ext uri="{FF2B5EF4-FFF2-40B4-BE49-F238E27FC236}">
              <a16:creationId xmlns:a16="http://schemas.microsoft.com/office/drawing/2014/main" id="{5EAEA2D9-D839-47F2-AFB1-C36C8CFAB86C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5" name="Rectangle 2626">
          <a:extLst>
            <a:ext uri="{FF2B5EF4-FFF2-40B4-BE49-F238E27FC236}">
              <a16:creationId xmlns:a16="http://schemas.microsoft.com/office/drawing/2014/main" id="{6577F9EC-D438-44E4-9EDF-C3141E0FC0A3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6" name="Rectangle 2627">
          <a:extLst>
            <a:ext uri="{FF2B5EF4-FFF2-40B4-BE49-F238E27FC236}">
              <a16:creationId xmlns:a16="http://schemas.microsoft.com/office/drawing/2014/main" id="{084DDC64-8A63-450D-802B-E34EF8BAB05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7" name="Rectangle 2628">
          <a:extLst>
            <a:ext uri="{FF2B5EF4-FFF2-40B4-BE49-F238E27FC236}">
              <a16:creationId xmlns:a16="http://schemas.microsoft.com/office/drawing/2014/main" id="{E2AE18AB-281E-4672-A195-B34A2122AA7F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8" name="Rectangle 2629">
          <a:extLst>
            <a:ext uri="{FF2B5EF4-FFF2-40B4-BE49-F238E27FC236}">
              <a16:creationId xmlns:a16="http://schemas.microsoft.com/office/drawing/2014/main" id="{953737BB-BC54-4234-81D5-0A352B4221B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9" name="Rectangle 2630">
          <a:extLst>
            <a:ext uri="{FF2B5EF4-FFF2-40B4-BE49-F238E27FC236}">
              <a16:creationId xmlns:a16="http://schemas.microsoft.com/office/drawing/2014/main" id="{05DC30D6-EF79-401C-9124-6AEE7C639E2B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0" name="Rectangle 2631">
          <a:extLst>
            <a:ext uri="{FF2B5EF4-FFF2-40B4-BE49-F238E27FC236}">
              <a16:creationId xmlns:a16="http://schemas.microsoft.com/office/drawing/2014/main" id="{8A7ED828-7BB3-4807-B5A0-4F41084F544B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1" name="Rectangle 2632">
          <a:extLst>
            <a:ext uri="{FF2B5EF4-FFF2-40B4-BE49-F238E27FC236}">
              <a16:creationId xmlns:a16="http://schemas.microsoft.com/office/drawing/2014/main" id="{CC28F18B-EC95-489F-BE27-08F7959DA096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2" name="Rectangle 2633">
          <a:extLst>
            <a:ext uri="{FF2B5EF4-FFF2-40B4-BE49-F238E27FC236}">
              <a16:creationId xmlns:a16="http://schemas.microsoft.com/office/drawing/2014/main" id="{2FA33931-B593-4FAA-B8E2-F20859D6051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3" name="Rectangle 2634">
          <a:extLst>
            <a:ext uri="{FF2B5EF4-FFF2-40B4-BE49-F238E27FC236}">
              <a16:creationId xmlns:a16="http://schemas.microsoft.com/office/drawing/2014/main" id="{14DC23D7-1872-446C-841E-1F2279285DD0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4" name="Rectangle 2635">
          <a:extLst>
            <a:ext uri="{FF2B5EF4-FFF2-40B4-BE49-F238E27FC236}">
              <a16:creationId xmlns:a16="http://schemas.microsoft.com/office/drawing/2014/main" id="{7B97C068-3D92-4193-8AA2-0415A7AABB9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5" name="Rectangle 2636">
          <a:extLst>
            <a:ext uri="{FF2B5EF4-FFF2-40B4-BE49-F238E27FC236}">
              <a16:creationId xmlns:a16="http://schemas.microsoft.com/office/drawing/2014/main" id="{96ED49FD-1A65-48F5-B0B7-96956E802790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6" name="Rectangle 2637">
          <a:extLst>
            <a:ext uri="{FF2B5EF4-FFF2-40B4-BE49-F238E27FC236}">
              <a16:creationId xmlns:a16="http://schemas.microsoft.com/office/drawing/2014/main" id="{0898ACFB-3198-4AA9-B424-57DDA41E648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7" name="Rectangle 2638">
          <a:extLst>
            <a:ext uri="{FF2B5EF4-FFF2-40B4-BE49-F238E27FC236}">
              <a16:creationId xmlns:a16="http://schemas.microsoft.com/office/drawing/2014/main" id="{BE1661EB-BDD2-4221-AE09-BAC6132F6F71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8" name="Rectangle 2639">
          <a:extLst>
            <a:ext uri="{FF2B5EF4-FFF2-40B4-BE49-F238E27FC236}">
              <a16:creationId xmlns:a16="http://schemas.microsoft.com/office/drawing/2014/main" id="{B0D5A156-461D-45EB-8FA2-F4ADB24F08BD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9" name="Rectangle 2640">
          <a:extLst>
            <a:ext uri="{FF2B5EF4-FFF2-40B4-BE49-F238E27FC236}">
              <a16:creationId xmlns:a16="http://schemas.microsoft.com/office/drawing/2014/main" id="{CE47A265-4843-4873-A4D1-34173F53AB05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0" name="Rectangle 2641">
          <a:extLst>
            <a:ext uri="{FF2B5EF4-FFF2-40B4-BE49-F238E27FC236}">
              <a16:creationId xmlns:a16="http://schemas.microsoft.com/office/drawing/2014/main" id="{14A3F243-8275-4002-B367-7AA52B31A678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1" name="Rectangle 2642">
          <a:extLst>
            <a:ext uri="{FF2B5EF4-FFF2-40B4-BE49-F238E27FC236}">
              <a16:creationId xmlns:a16="http://schemas.microsoft.com/office/drawing/2014/main" id="{C5B60003-F822-4B54-8085-E8C76D297B84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2" name="Rectangle 2643">
          <a:extLst>
            <a:ext uri="{FF2B5EF4-FFF2-40B4-BE49-F238E27FC236}">
              <a16:creationId xmlns:a16="http://schemas.microsoft.com/office/drawing/2014/main" id="{9B602200-5767-4159-955A-5E40EDD261E1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3" name="Rectangle 2644">
          <a:extLst>
            <a:ext uri="{FF2B5EF4-FFF2-40B4-BE49-F238E27FC236}">
              <a16:creationId xmlns:a16="http://schemas.microsoft.com/office/drawing/2014/main" id="{F823A0A8-B2BC-4AB4-AC4A-40D7682EF213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4" name="Rectangle 2645">
          <a:extLst>
            <a:ext uri="{FF2B5EF4-FFF2-40B4-BE49-F238E27FC236}">
              <a16:creationId xmlns:a16="http://schemas.microsoft.com/office/drawing/2014/main" id="{564C0077-3031-4D93-9F96-36C5EF8457CD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5" name="Rectangle 2646">
          <a:extLst>
            <a:ext uri="{FF2B5EF4-FFF2-40B4-BE49-F238E27FC236}">
              <a16:creationId xmlns:a16="http://schemas.microsoft.com/office/drawing/2014/main" id="{32CEDACF-B62F-4070-9964-DD35C4F0BEF0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6" name="Rectangle 2647">
          <a:extLst>
            <a:ext uri="{FF2B5EF4-FFF2-40B4-BE49-F238E27FC236}">
              <a16:creationId xmlns:a16="http://schemas.microsoft.com/office/drawing/2014/main" id="{534AA8EF-5143-4902-BE8A-ACA48A098C89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7" name="Rectangle 2648">
          <a:extLst>
            <a:ext uri="{FF2B5EF4-FFF2-40B4-BE49-F238E27FC236}">
              <a16:creationId xmlns:a16="http://schemas.microsoft.com/office/drawing/2014/main" id="{F1292E1D-1B61-4B05-BFCF-E0A010068014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8" name="Rectangle 2649">
          <a:extLst>
            <a:ext uri="{FF2B5EF4-FFF2-40B4-BE49-F238E27FC236}">
              <a16:creationId xmlns:a16="http://schemas.microsoft.com/office/drawing/2014/main" id="{39C36503-9949-4128-A3EF-32846011B684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9" name="Rectangle 2650">
          <a:extLst>
            <a:ext uri="{FF2B5EF4-FFF2-40B4-BE49-F238E27FC236}">
              <a16:creationId xmlns:a16="http://schemas.microsoft.com/office/drawing/2014/main" id="{9B79DEC7-7E5A-4EA2-A855-D57294D91C3A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0" name="Rectangle 2651">
          <a:extLst>
            <a:ext uri="{FF2B5EF4-FFF2-40B4-BE49-F238E27FC236}">
              <a16:creationId xmlns:a16="http://schemas.microsoft.com/office/drawing/2014/main" id="{72EC3131-463C-4564-B796-1DAD21E99DB3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1" name="Rectangle 2652">
          <a:extLst>
            <a:ext uri="{FF2B5EF4-FFF2-40B4-BE49-F238E27FC236}">
              <a16:creationId xmlns:a16="http://schemas.microsoft.com/office/drawing/2014/main" id="{9C878A8E-2267-4676-8EEF-2D9B46FA9EFB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2" name="Rectangle 2653">
          <a:extLst>
            <a:ext uri="{FF2B5EF4-FFF2-40B4-BE49-F238E27FC236}">
              <a16:creationId xmlns:a16="http://schemas.microsoft.com/office/drawing/2014/main" id="{2CA609BE-6993-4148-B46D-7407DDBCA2CC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3" name="Rectangle 2654">
          <a:extLst>
            <a:ext uri="{FF2B5EF4-FFF2-40B4-BE49-F238E27FC236}">
              <a16:creationId xmlns:a16="http://schemas.microsoft.com/office/drawing/2014/main" id="{081FFF51-0C73-4883-9E00-26B91289ADA6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4" name="Rectangle 2655">
          <a:extLst>
            <a:ext uri="{FF2B5EF4-FFF2-40B4-BE49-F238E27FC236}">
              <a16:creationId xmlns:a16="http://schemas.microsoft.com/office/drawing/2014/main" id="{C0F3CA6E-8217-4848-8DF5-58CFCDE32C7E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5" name="Rectangle 2656">
          <a:extLst>
            <a:ext uri="{FF2B5EF4-FFF2-40B4-BE49-F238E27FC236}">
              <a16:creationId xmlns:a16="http://schemas.microsoft.com/office/drawing/2014/main" id="{95E37455-08D1-4A61-B084-4503F01E9054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6" name="Rectangle 2657">
          <a:extLst>
            <a:ext uri="{FF2B5EF4-FFF2-40B4-BE49-F238E27FC236}">
              <a16:creationId xmlns:a16="http://schemas.microsoft.com/office/drawing/2014/main" id="{70138DB6-1A58-463D-A096-2999480F2E58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7" name="Rectangle 2658">
          <a:extLst>
            <a:ext uri="{FF2B5EF4-FFF2-40B4-BE49-F238E27FC236}">
              <a16:creationId xmlns:a16="http://schemas.microsoft.com/office/drawing/2014/main" id="{943B6BC0-2D75-45E3-9DD7-CC902884E82E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8" name="Rectangle 2659">
          <a:extLst>
            <a:ext uri="{FF2B5EF4-FFF2-40B4-BE49-F238E27FC236}">
              <a16:creationId xmlns:a16="http://schemas.microsoft.com/office/drawing/2014/main" id="{714F5D53-ECB8-4481-A7D4-035439A3C650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9" name="Rectangle 2660">
          <a:extLst>
            <a:ext uri="{FF2B5EF4-FFF2-40B4-BE49-F238E27FC236}">
              <a16:creationId xmlns:a16="http://schemas.microsoft.com/office/drawing/2014/main" id="{BE4AD2BB-19C6-4FAF-AFE9-BF10AF671EB9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0" name="Rectangle 2661">
          <a:extLst>
            <a:ext uri="{FF2B5EF4-FFF2-40B4-BE49-F238E27FC236}">
              <a16:creationId xmlns:a16="http://schemas.microsoft.com/office/drawing/2014/main" id="{966E6A6F-F7DC-4AE5-A4CA-30B20E366AFF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1" name="Rectangle 2662">
          <a:extLst>
            <a:ext uri="{FF2B5EF4-FFF2-40B4-BE49-F238E27FC236}">
              <a16:creationId xmlns:a16="http://schemas.microsoft.com/office/drawing/2014/main" id="{8CD20228-B5FA-4110-BE93-C763F8F3C369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2" name="Rectangle 2663">
          <a:extLst>
            <a:ext uri="{FF2B5EF4-FFF2-40B4-BE49-F238E27FC236}">
              <a16:creationId xmlns:a16="http://schemas.microsoft.com/office/drawing/2014/main" id="{23DB02A3-FA72-4252-B658-4F5AC60B001D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3" name="Rectangle 2664">
          <a:extLst>
            <a:ext uri="{FF2B5EF4-FFF2-40B4-BE49-F238E27FC236}">
              <a16:creationId xmlns:a16="http://schemas.microsoft.com/office/drawing/2014/main" id="{3B111971-C830-4385-AF7A-C940E705B9A9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4" name="Rectangle 2665">
          <a:extLst>
            <a:ext uri="{FF2B5EF4-FFF2-40B4-BE49-F238E27FC236}">
              <a16:creationId xmlns:a16="http://schemas.microsoft.com/office/drawing/2014/main" id="{1558F822-EECB-49C3-8FD0-293F8051ABBE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5" name="Rectangle 2666">
          <a:extLst>
            <a:ext uri="{FF2B5EF4-FFF2-40B4-BE49-F238E27FC236}">
              <a16:creationId xmlns:a16="http://schemas.microsoft.com/office/drawing/2014/main" id="{CB77F413-2AC1-4611-88D0-E752C8141049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6" name="Rectangle 2667">
          <a:extLst>
            <a:ext uri="{FF2B5EF4-FFF2-40B4-BE49-F238E27FC236}">
              <a16:creationId xmlns:a16="http://schemas.microsoft.com/office/drawing/2014/main" id="{11B47840-DD0A-4CC7-BC75-2589871F8E7D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7" name="Rectangle 2668">
          <a:extLst>
            <a:ext uri="{FF2B5EF4-FFF2-40B4-BE49-F238E27FC236}">
              <a16:creationId xmlns:a16="http://schemas.microsoft.com/office/drawing/2014/main" id="{8DB36695-ADF8-4AC4-80F5-02F76EB17F2D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8" name="Rectangle 2669">
          <a:extLst>
            <a:ext uri="{FF2B5EF4-FFF2-40B4-BE49-F238E27FC236}">
              <a16:creationId xmlns:a16="http://schemas.microsoft.com/office/drawing/2014/main" id="{0376E649-9FEA-494E-8207-38A3A9F3443E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9" name="Rectangle 2670">
          <a:extLst>
            <a:ext uri="{FF2B5EF4-FFF2-40B4-BE49-F238E27FC236}">
              <a16:creationId xmlns:a16="http://schemas.microsoft.com/office/drawing/2014/main" id="{1B05F58A-CC5E-4851-ADF2-4C7730DA8A44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0" name="Rectangle 2671">
          <a:extLst>
            <a:ext uri="{FF2B5EF4-FFF2-40B4-BE49-F238E27FC236}">
              <a16:creationId xmlns:a16="http://schemas.microsoft.com/office/drawing/2014/main" id="{EF44B682-4808-4FCE-9EAD-CDD87BD244F2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1" name="Rectangle 2672">
          <a:extLst>
            <a:ext uri="{FF2B5EF4-FFF2-40B4-BE49-F238E27FC236}">
              <a16:creationId xmlns:a16="http://schemas.microsoft.com/office/drawing/2014/main" id="{1FB2436E-C47C-4ACF-BB8A-D403FB4BA9BF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2" name="Rectangle 2673">
          <a:extLst>
            <a:ext uri="{FF2B5EF4-FFF2-40B4-BE49-F238E27FC236}">
              <a16:creationId xmlns:a16="http://schemas.microsoft.com/office/drawing/2014/main" id="{5AA51D4D-5582-43E2-9F4C-819EEB186B17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3" name="Rectangle 2674">
          <a:extLst>
            <a:ext uri="{FF2B5EF4-FFF2-40B4-BE49-F238E27FC236}">
              <a16:creationId xmlns:a16="http://schemas.microsoft.com/office/drawing/2014/main" id="{63855F83-AFC2-4DC1-AEA9-DE2089976D47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4" name="Rectangle 2675">
          <a:extLst>
            <a:ext uri="{FF2B5EF4-FFF2-40B4-BE49-F238E27FC236}">
              <a16:creationId xmlns:a16="http://schemas.microsoft.com/office/drawing/2014/main" id="{B594413C-A20F-4FB7-9079-85AAA30BC7BC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5" name="Rectangle 2676">
          <a:extLst>
            <a:ext uri="{FF2B5EF4-FFF2-40B4-BE49-F238E27FC236}">
              <a16:creationId xmlns:a16="http://schemas.microsoft.com/office/drawing/2014/main" id="{A1ED3F59-7E25-40F0-BF94-AAB75EF16B69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6" name="Rectangle 2677">
          <a:extLst>
            <a:ext uri="{FF2B5EF4-FFF2-40B4-BE49-F238E27FC236}">
              <a16:creationId xmlns:a16="http://schemas.microsoft.com/office/drawing/2014/main" id="{6A9FDDFC-15B6-4DD9-88C2-CD2A41BD3345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7" name="Rectangle 2678">
          <a:extLst>
            <a:ext uri="{FF2B5EF4-FFF2-40B4-BE49-F238E27FC236}">
              <a16:creationId xmlns:a16="http://schemas.microsoft.com/office/drawing/2014/main" id="{6D510595-8399-4442-9036-ED48C90C509D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8" name="Rectangle 2679">
          <a:extLst>
            <a:ext uri="{FF2B5EF4-FFF2-40B4-BE49-F238E27FC236}">
              <a16:creationId xmlns:a16="http://schemas.microsoft.com/office/drawing/2014/main" id="{CD44A06A-DC1C-4AEC-8F3A-8EABA35A7D35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29" name="Rectangle 2680">
          <a:extLst>
            <a:ext uri="{FF2B5EF4-FFF2-40B4-BE49-F238E27FC236}">
              <a16:creationId xmlns:a16="http://schemas.microsoft.com/office/drawing/2014/main" id="{F0C635C8-5CCE-459B-AE9A-8E260DCEDFA2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0" name="Rectangle 2681">
          <a:extLst>
            <a:ext uri="{FF2B5EF4-FFF2-40B4-BE49-F238E27FC236}">
              <a16:creationId xmlns:a16="http://schemas.microsoft.com/office/drawing/2014/main" id="{6E3E9695-B1C7-4401-A4DD-2AB2CF34F786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1" name="Rectangle 2682">
          <a:extLst>
            <a:ext uri="{FF2B5EF4-FFF2-40B4-BE49-F238E27FC236}">
              <a16:creationId xmlns:a16="http://schemas.microsoft.com/office/drawing/2014/main" id="{36FA4072-A95E-4BB2-9808-FF446E804E4C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2" name="Rectangle 2683">
          <a:extLst>
            <a:ext uri="{FF2B5EF4-FFF2-40B4-BE49-F238E27FC236}">
              <a16:creationId xmlns:a16="http://schemas.microsoft.com/office/drawing/2014/main" id="{C5C7331B-7780-4D18-A402-0BBD5633BB8B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3" name="Rectangle 2684">
          <a:extLst>
            <a:ext uri="{FF2B5EF4-FFF2-40B4-BE49-F238E27FC236}">
              <a16:creationId xmlns:a16="http://schemas.microsoft.com/office/drawing/2014/main" id="{BCEDCE0F-691B-40B7-8326-74D88CBDF374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4" name="Rectangle 2685">
          <a:extLst>
            <a:ext uri="{FF2B5EF4-FFF2-40B4-BE49-F238E27FC236}">
              <a16:creationId xmlns:a16="http://schemas.microsoft.com/office/drawing/2014/main" id="{8CF941B9-2DA5-4B09-988F-D2B57F43EE4F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5" name="Rectangle 2686">
          <a:extLst>
            <a:ext uri="{FF2B5EF4-FFF2-40B4-BE49-F238E27FC236}">
              <a16:creationId xmlns:a16="http://schemas.microsoft.com/office/drawing/2014/main" id="{CCBE845C-9866-4E49-BDCD-65246C4CCB0C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6" name="Rectangle 2687">
          <a:extLst>
            <a:ext uri="{FF2B5EF4-FFF2-40B4-BE49-F238E27FC236}">
              <a16:creationId xmlns:a16="http://schemas.microsoft.com/office/drawing/2014/main" id="{6436D614-64F4-4A94-B60E-29499D046E9C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7" name="Rectangle 2688">
          <a:extLst>
            <a:ext uri="{FF2B5EF4-FFF2-40B4-BE49-F238E27FC236}">
              <a16:creationId xmlns:a16="http://schemas.microsoft.com/office/drawing/2014/main" id="{0DACFE34-FC66-4AA6-B142-3CA76D348E1F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8" name="Rectangle 2689">
          <a:extLst>
            <a:ext uri="{FF2B5EF4-FFF2-40B4-BE49-F238E27FC236}">
              <a16:creationId xmlns:a16="http://schemas.microsoft.com/office/drawing/2014/main" id="{76E2CB61-909C-4FF4-8217-2027E179EF37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9" name="Rectangle 2690">
          <a:extLst>
            <a:ext uri="{FF2B5EF4-FFF2-40B4-BE49-F238E27FC236}">
              <a16:creationId xmlns:a16="http://schemas.microsoft.com/office/drawing/2014/main" id="{DBA3432E-CB3C-4CE7-9260-B3686B10463A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0" name="Rectangle 2691">
          <a:extLst>
            <a:ext uri="{FF2B5EF4-FFF2-40B4-BE49-F238E27FC236}">
              <a16:creationId xmlns:a16="http://schemas.microsoft.com/office/drawing/2014/main" id="{2AF884DF-8CAF-46FF-B675-6B7C75263434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1" name="Rectangle 2692">
          <a:extLst>
            <a:ext uri="{FF2B5EF4-FFF2-40B4-BE49-F238E27FC236}">
              <a16:creationId xmlns:a16="http://schemas.microsoft.com/office/drawing/2014/main" id="{CE5327F3-408D-4521-9456-117B9FE49FDA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2" name="Rectangle 2693">
          <a:extLst>
            <a:ext uri="{FF2B5EF4-FFF2-40B4-BE49-F238E27FC236}">
              <a16:creationId xmlns:a16="http://schemas.microsoft.com/office/drawing/2014/main" id="{F1632639-7BC9-4151-BF48-C191853C4B33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3" name="Rectangle 2694">
          <a:extLst>
            <a:ext uri="{FF2B5EF4-FFF2-40B4-BE49-F238E27FC236}">
              <a16:creationId xmlns:a16="http://schemas.microsoft.com/office/drawing/2014/main" id="{017E6DD4-F92B-4EEB-8048-A8D0FE753C2B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4" name="Rectangle 2695">
          <a:extLst>
            <a:ext uri="{FF2B5EF4-FFF2-40B4-BE49-F238E27FC236}">
              <a16:creationId xmlns:a16="http://schemas.microsoft.com/office/drawing/2014/main" id="{0A9AAE14-BD41-4B3F-8DDC-E358CCB9F97B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5" name="Rectangle 2696">
          <a:extLst>
            <a:ext uri="{FF2B5EF4-FFF2-40B4-BE49-F238E27FC236}">
              <a16:creationId xmlns:a16="http://schemas.microsoft.com/office/drawing/2014/main" id="{1AFC93B1-73FE-4900-BA25-10BA8920A48C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6" name="Rectangle 2697">
          <a:extLst>
            <a:ext uri="{FF2B5EF4-FFF2-40B4-BE49-F238E27FC236}">
              <a16:creationId xmlns:a16="http://schemas.microsoft.com/office/drawing/2014/main" id="{306B0F79-C792-4613-AFB8-91700AFB3891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7" name="Rectangle 2698">
          <a:extLst>
            <a:ext uri="{FF2B5EF4-FFF2-40B4-BE49-F238E27FC236}">
              <a16:creationId xmlns:a16="http://schemas.microsoft.com/office/drawing/2014/main" id="{D3EEAF43-0FEB-4CEF-9CAF-122852E6C97D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8" name="Rectangle 2699">
          <a:extLst>
            <a:ext uri="{FF2B5EF4-FFF2-40B4-BE49-F238E27FC236}">
              <a16:creationId xmlns:a16="http://schemas.microsoft.com/office/drawing/2014/main" id="{AC81B69B-871F-4737-B456-1510C79694E2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9" name="Rectangle 2700">
          <a:extLst>
            <a:ext uri="{FF2B5EF4-FFF2-40B4-BE49-F238E27FC236}">
              <a16:creationId xmlns:a16="http://schemas.microsoft.com/office/drawing/2014/main" id="{F4A6DC28-8A76-4514-928E-39F1F0E198E4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50" name="Rectangle 2701">
          <a:extLst>
            <a:ext uri="{FF2B5EF4-FFF2-40B4-BE49-F238E27FC236}">
              <a16:creationId xmlns:a16="http://schemas.microsoft.com/office/drawing/2014/main" id="{E6502FDE-CFDF-4F32-92CF-8A143426FDBF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1" name="Rectangle 2702">
          <a:extLst>
            <a:ext uri="{FF2B5EF4-FFF2-40B4-BE49-F238E27FC236}">
              <a16:creationId xmlns:a16="http://schemas.microsoft.com/office/drawing/2014/main" id="{EB5F3D52-6047-4995-9370-12010273E27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2" name="Rectangle 2703">
          <a:extLst>
            <a:ext uri="{FF2B5EF4-FFF2-40B4-BE49-F238E27FC236}">
              <a16:creationId xmlns:a16="http://schemas.microsoft.com/office/drawing/2014/main" id="{0F8E8B47-82B4-4973-A92A-181C183C4867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3" name="Rectangle 2704">
          <a:extLst>
            <a:ext uri="{FF2B5EF4-FFF2-40B4-BE49-F238E27FC236}">
              <a16:creationId xmlns:a16="http://schemas.microsoft.com/office/drawing/2014/main" id="{0D538C28-4F14-4A31-9CEF-669ECC2A92B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4" name="Rectangle 2705">
          <a:extLst>
            <a:ext uri="{FF2B5EF4-FFF2-40B4-BE49-F238E27FC236}">
              <a16:creationId xmlns:a16="http://schemas.microsoft.com/office/drawing/2014/main" id="{5992D608-751F-4747-BC2E-E31DE61120C3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5" name="Rectangle 2706">
          <a:extLst>
            <a:ext uri="{FF2B5EF4-FFF2-40B4-BE49-F238E27FC236}">
              <a16:creationId xmlns:a16="http://schemas.microsoft.com/office/drawing/2014/main" id="{9CD5969C-DE85-4D1C-81AC-3B50635230B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6" name="Rectangle 2707">
          <a:extLst>
            <a:ext uri="{FF2B5EF4-FFF2-40B4-BE49-F238E27FC236}">
              <a16:creationId xmlns:a16="http://schemas.microsoft.com/office/drawing/2014/main" id="{F5F64D79-7DEB-4F3B-8C00-3322BE2A61B1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7" name="Rectangle 2708">
          <a:extLst>
            <a:ext uri="{FF2B5EF4-FFF2-40B4-BE49-F238E27FC236}">
              <a16:creationId xmlns:a16="http://schemas.microsoft.com/office/drawing/2014/main" id="{2E8678B3-4908-4321-972A-09C84DC26F7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58" name="Rectangle 2709">
          <a:extLst>
            <a:ext uri="{FF2B5EF4-FFF2-40B4-BE49-F238E27FC236}">
              <a16:creationId xmlns:a16="http://schemas.microsoft.com/office/drawing/2014/main" id="{604654D3-81A1-4BCF-9FA5-A62226FDCB95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9" name="Rectangle 2710">
          <a:extLst>
            <a:ext uri="{FF2B5EF4-FFF2-40B4-BE49-F238E27FC236}">
              <a16:creationId xmlns:a16="http://schemas.microsoft.com/office/drawing/2014/main" id="{07600FF8-8A06-4EB0-86F0-E3A7DC35D1B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60" name="Rectangle 2711">
          <a:extLst>
            <a:ext uri="{FF2B5EF4-FFF2-40B4-BE49-F238E27FC236}">
              <a16:creationId xmlns:a16="http://schemas.microsoft.com/office/drawing/2014/main" id="{D18AC8A7-C301-4FB0-B16A-7A8A763DCAA1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1" name="Rectangle 2712">
          <a:extLst>
            <a:ext uri="{FF2B5EF4-FFF2-40B4-BE49-F238E27FC236}">
              <a16:creationId xmlns:a16="http://schemas.microsoft.com/office/drawing/2014/main" id="{31DCB77E-8996-4AFF-A4F8-48D4AA43E86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62" name="Rectangle 2713">
          <a:extLst>
            <a:ext uri="{FF2B5EF4-FFF2-40B4-BE49-F238E27FC236}">
              <a16:creationId xmlns:a16="http://schemas.microsoft.com/office/drawing/2014/main" id="{72EF7568-5FF5-4C87-91FF-E37A9DE3821E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3" name="Rectangle 2714">
          <a:extLst>
            <a:ext uri="{FF2B5EF4-FFF2-40B4-BE49-F238E27FC236}">
              <a16:creationId xmlns:a16="http://schemas.microsoft.com/office/drawing/2014/main" id="{EFAAF7B5-07FB-4E4A-A9EF-75CF905E92B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4" name="Rectangle 2715">
          <a:extLst>
            <a:ext uri="{FF2B5EF4-FFF2-40B4-BE49-F238E27FC236}">
              <a16:creationId xmlns:a16="http://schemas.microsoft.com/office/drawing/2014/main" id="{00285D6D-05ED-4D0F-856E-114D352DB7D0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5" name="Rectangle 2716">
          <a:extLst>
            <a:ext uri="{FF2B5EF4-FFF2-40B4-BE49-F238E27FC236}">
              <a16:creationId xmlns:a16="http://schemas.microsoft.com/office/drawing/2014/main" id="{6881246C-DE31-4CB9-9614-65CE0D7E3832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6" name="Rectangle 2717">
          <a:extLst>
            <a:ext uri="{FF2B5EF4-FFF2-40B4-BE49-F238E27FC236}">
              <a16:creationId xmlns:a16="http://schemas.microsoft.com/office/drawing/2014/main" id="{5FCEA12D-7A82-4D7A-A3FF-6D6DB555388F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7" name="Rectangle 2718">
          <a:extLst>
            <a:ext uri="{FF2B5EF4-FFF2-40B4-BE49-F238E27FC236}">
              <a16:creationId xmlns:a16="http://schemas.microsoft.com/office/drawing/2014/main" id="{542BB914-A28E-49E2-A33B-16D06BF60FA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8" name="Rectangle 2719">
          <a:extLst>
            <a:ext uri="{FF2B5EF4-FFF2-40B4-BE49-F238E27FC236}">
              <a16:creationId xmlns:a16="http://schemas.microsoft.com/office/drawing/2014/main" id="{E4A12B0B-64F4-4FB5-8EDF-F02F76B2B489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9" name="Rectangle 2720">
          <a:extLst>
            <a:ext uri="{FF2B5EF4-FFF2-40B4-BE49-F238E27FC236}">
              <a16:creationId xmlns:a16="http://schemas.microsoft.com/office/drawing/2014/main" id="{62F67F62-2F49-4D32-BCA0-979AD211B00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0" name="Rectangle 2721">
          <a:extLst>
            <a:ext uri="{FF2B5EF4-FFF2-40B4-BE49-F238E27FC236}">
              <a16:creationId xmlns:a16="http://schemas.microsoft.com/office/drawing/2014/main" id="{E7B18CC1-9F94-4876-9413-DBBB5C53D90E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1" name="Rectangle 2722">
          <a:extLst>
            <a:ext uri="{FF2B5EF4-FFF2-40B4-BE49-F238E27FC236}">
              <a16:creationId xmlns:a16="http://schemas.microsoft.com/office/drawing/2014/main" id="{094C8915-A9E3-47D9-8108-5FD4139B0E2F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2" name="Rectangle 2723">
          <a:extLst>
            <a:ext uri="{FF2B5EF4-FFF2-40B4-BE49-F238E27FC236}">
              <a16:creationId xmlns:a16="http://schemas.microsoft.com/office/drawing/2014/main" id="{A25BFB25-2433-417F-890A-03B4F47775F3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73" name="Rectangle 2724">
          <a:extLst>
            <a:ext uri="{FF2B5EF4-FFF2-40B4-BE49-F238E27FC236}">
              <a16:creationId xmlns:a16="http://schemas.microsoft.com/office/drawing/2014/main" id="{75363A1E-B623-4182-AE96-7863B2EC9A5D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4" name="Rectangle 2725">
          <a:extLst>
            <a:ext uri="{FF2B5EF4-FFF2-40B4-BE49-F238E27FC236}">
              <a16:creationId xmlns:a16="http://schemas.microsoft.com/office/drawing/2014/main" id="{8D1607BD-3B6A-45D2-82BE-32DF2A3EF34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5" name="Rectangle 2726">
          <a:extLst>
            <a:ext uri="{FF2B5EF4-FFF2-40B4-BE49-F238E27FC236}">
              <a16:creationId xmlns:a16="http://schemas.microsoft.com/office/drawing/2014/main" id="{E76B1559-CD64-498E-A02D-2D38FEA6A3C6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6" name="Rectangle 2727">
          <a:extLst>
            <a:ext uri="{FF2B5EF4-FFF2-40B4-BE49-F238E27FC236}">
              <a16:creationId xmlns:a16="http://schemas.microsoft.com/office/drawing/2014/main" id="{86BCEBBB-01C9-4EFB-846C-099C86E46A56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7" name="Rectangle 2728">
          <a:extLst>
            <a:ext uri="{FF2B5EF4-FFF2-40B4-BE49-F238E27FC236}">
              <a16:creationId xmlns:a16="http://schemas.microsoft.com/office/drawing/2014/main" id="{E56C0EC3-2EC3-44A2-8C5A-FC4B5C564A8B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8" name="Rectangle 2729">
          <a:extLst>
            <a:ext uri="{FF2B5EF4-FFF2-40B4-BE49-F238E27FC236}">
              <a16:creationId xmlns:a16="http://schemas.microsoft.com/office/drawing/2014/main" id="{9137E124-A5A8-4CB9-9E39-C856B70B8BA1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9" name="Rectangle 2730">
          <a:extLst>
            <a:ext uri="{FF2B5EF4-FFF2-40B4-BE49-F238E27FC236}">
              <a16:creationId xmlns:a16="http://schemas.microsoft.com/office/drawing/2014/main" id="{DA60877C-00B8-4362-AAF8-1E7964BE74C3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0" name="Rectangle 2731">
          <a:extLst>
            <a:ext uri="{FF2B5EF4-FFF2-40B4-BE49-F238E27FC236}">
              <a16:creationId xmlns:a16="http://schemas.microsoft.com/office/drawing/2014/main" id="{0E004648-D625-4E21-A86E-247480265FA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1" name="Rectangle 2732">
          <a:extLst>
            <a:ext uri="{FF2B5EF4-FFF2-40B4-BE49-F238E27FC236}">
              <a16:creationId xmlns:a16="http://schemas.microsoft.com/office/drawing/2014/main" id="{61DBF698-E3C1-45A8-9B0D-CB8F4E777D3B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2" name="Rectangle 2733">
          <a:extLst>
            <a:ext uri="{FF2B5EF4-FFF2-40B4-BE49-F238E27FC236}">
              <a16:creationId xmlns:a16="http://schemas.microsoft.com/office/drawing/2014/main" id="{A1B7D3B5-F3F9-4254-BC0C-38E27F94E36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3" name="Rectangle 2734">
          <a:extLst>
            <a:ext uri="{FF2B5EF4-FFF2-40B4-BE49-F238E27FC236}">
              <a16:creationId xmlns:a16="http://schemas.microsoft.com/office/drawing/2014/main" id="{C846CF89-CC1E-4852-BC0F-018F464A41C6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4" name="Rectangle 2735">
          <a:extLst>
            <a:ext uri="{FF2B5EF4-FFF2-40B4-BE49-F238E27FC236}">
              <a16:creationId xmlns:a16="http://schemas.microsoft.com/office/drawing/2014/main" id="{EC7333B5-13AA-4AAC-86C7-63FBC3B7C637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5" name="Rectangle 2736">
          <a:extLst>
            <a:ext uri="{FF2B5EF4-FFF2-40B4-BE49-F238E27FC236}">
              <a16:creationId xmlns:a16="http://schemas.microsoft.com/office/drawing/2014/main" id="{541CCD47-D552-42E2-8782-9E3D8E879297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6" name="Rectangle 2737">
          <a:extLst>
            <a:ext uri="{FF2B5EF4-FFF2-40B4-BE49-F238E27FC236}">
              <a16:creationId xmlns:a16="http://schemas.microsoft.com/office/drawing/2014/main" id="{4FC1F576-2C47-4A0A-8079-2BFB00F4631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87" name="Rectangle 2738">
          <a:extLst>
            <a:ext uri="{FF2B5EF4-FFF2-40B4-BE49-F238E27FC236}">
              <a16:creationId xmlns:a16="http://schemas.microsoft.com/office/drawing/2014/main" id="{CDDF5B7E-AE8F-458C-8210-CE249CD09595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8" name="Rectangle 2739">
          <a:extLst>
            <a:ext uri="{FF2B5EF4-FFF2-40B4-BE49-F238E27FC236}">
              <a16:creationId xmlns:a16="http://schemas.microsoft.com/office/drawing/2014/main" id="{53C9EB61-8BD9-4368-99DB-865131F796C6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89" name="Rectangle 2740">
          <a:extLst>
            <a:ext uri="{FF2B5EF4-FFF2-40B4-BE49-F238E27FC236}">
              <a16:creationId xmlns:a16="http://schemas.microsoft.com/office/drawing/2014/main" id="{E6C07C5F-C691-4203-8A7E-D95801E1A24D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0" name="Rectangle 2741">
          <a:extLst>
            <a:ext uri="{FF2B5EF4-FFF2-40B4-BE49-F238E27FC236}">
              <a16:creationId xmlns:a16="http://schemas.microsoft.com/office/drawing/2014/main" id="{781FA84B-FA81-40D4-84C2-76861C184D91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91" name="Rectangle 2742">
          <a:extLst>
            <a:ext uri="{FF2B5EF4-FFF2-40B4-BE49-F238E27FC236}">
              <a16:creationId xmlns:a16="http://schemas.microsoft.com/office/drawing/2014/main" id="{2547B960-D861-4475-9A0C-580DC56BC147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2" name="Rectangle 2743">
          <a:extLst>
            <a:ext uri="{FF2B5EF4-FFF2-40B4-BE49-F238E27FC236}">
              <a16:creationId xmlns:a16="http://schemas.microsoft.com/office/drawing/2014/main" id="{0743F02A-8650-47AA-811F-EF87C807C057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3" name="Rectangle 2744">
          <a:extLst>
            <a:ext uri="{FF2B5EF4-FFF2-40B4-BE49-F238E27FC236}">
              <a16:creationId xmlns:a16="http://schemas.microsoft.com/office/drawing/2014/main" id="{7F9EB901-60CA-4914-ACF6-5C0188B92BA0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4" name="Rectangle 2745">
          <a:extLst>
            <a:ext uri="{FF2B5EF4-FFF2-40B4-BE49-F238E27FC236}">
              <a16:creationId xmlns:a16="http://schemas.microsoft.com/office/drawing/2014/main" id="{13F151D8-7DB5-4971-8F73-9063ECA65677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5" name="Rectangle 2746">
          <a:extLst>
            <a:ext uri="{FF2B5EF4-FFF2-40B4-BE49-F238E27FC236}">
              <a16:creationId xmlns:a16="http://schemas.microsoft.com/office/drawing/2014/main" id="{5B57DCB5-4226-4AE7-BF30-776707547D2F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96" name="Rectangle 2747">
          <a:extLst>
            <a:ext uri="{FF2B5EF4-FFF2-40B4-BE49-F238E27FC236}">
              <a16:creationId xmlns:a16="http://schemas.microsoft.com/office/drawing/2014/main" id="{BFC36417-87B5-4AF9-84C6-58F54900CFAE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7" name="Rectangle 2748">
          <a:extLst>
            <a:ext uri="{FF2B5EF4-FFF2-40B4-BE49-F238E27FC236}">
              <a16:creationId xmlns:a16="http://schemas.microsoft.com/office/drawing/2014/main" id="{F208A51C-3B15-4B6C-B84C-B265D786551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98" name="Rectangle 2749">
          <a:extLst>
            <a:ext uri="{FF2B5EF4-FFF2-40B4-BE49-F238E27FC236}">
              <a16:creationId xmlns:a16="http://schemas.microsoft.com/office/drawing/2014/main" id="{92717A3F-BB3E-488F-8A4A-2F37AB824058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9" name="Rectangle 2750">
          <a:extLst>
            <a:ext uri="{FF2B5EF4-FFF2-40B4-BE49-F238E27FC236}">
              <a16:creationId xmlns:a16="http://schemas.microsoft.com/office/drawing/2014/main" id="{39582F9F-8BA9-445E-85D0-92224B5A37B2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00" name="Rectangle 2751">
          <a:extLst>
            <a:ext uri="{FF2B5EF4-FFF2-40B4-BE49-F238E27FC236}">
              <a16:creationId xmlns:a16="http://schemas.microsoft.com/office/drawing/2014/main" id="{07AEDA72-AF94-44B4-8C49-B277CF5A1EAF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1" name="Rectangle 2752">
          <a:extLst>
            <a:ext uri="{FF2B5EF4-FFF2-40B4-BE49-F238E27FC236}">
              <a16:creationId xmlns:a16="http://schemas.microsoft.com/office/drawing/2014/main" id="{7A3152DA-D422-43B4-9ACA-9EBC4FAD826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02" name="Rectangle 2753">
          <a:extLst>
            <a:ext uri="{FF2B5EF4-FFF2-40B4-BE49-F238E27FC236}">
              <a16:creationId xmlns:a16="http://schemas.microsoft.com/office/drawing/2014/main" id="{FD0E4386-7C6A-4765-BF26-935370296400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3" name="Rectangle 2754">
          <a:extLst>
            <a:ext uri="{FF2B5EF4-FFF2-40B4-BE49-F238E27FC236}">
              <a16:creationId xmlns:a16="http://schemas.microsoft.com/office/drawing/2014/main" id="{38850CA6-D2FE-4690-A103-56E02DC50F2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4" name="Rectangle 2755">
          <a:extLst>
            <a:ext uri="{FF2B5EF4-FFF2-40B4-BE49-F238E27FC236}">
              <a16:creationId xmlns:a16="http://schemas.microsoft.com/office/drawing/2014/main" id="{40299037-117C-4179-95F9-F819870D0A37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5" name="Rectangle 2756">
          <a:extLst>
            <a:ext uri="{FF2B5EF4-FFF2-40B4-BE49-F238E27FC236}">
              <a16:creationId xmlns:a16="http://schemas.microsoft.com/office/drawing/2014/main" id="{4FB2F73B-141E-4DDE-BBBD-E8B7CB28B82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6" name="Rectangle 2757">
          <a:extLst>
            <a:ext uri="{FF2B5EF4-FFF2-40B4-BE49-F238E27FC236}">
              <a16:creationId xmlns:a16="http://schemas.microsoft.com/office/drawing/2014/main" id="{F593F832-7643-4CAE-85BE-FD740E596FC0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7" name="Rectangle 2758">
          <a:extLst>
            <a:ext uri="{FF2B5EF4-FFF2-40B4-BE49-F238E27FC236}">
              <a16:creationId xmlns:a16="http://schemas.microsoft.com/office/drawing/2014/main" id="{89FC3D7E-E7D8-4E54-9D09-44481F3F6B22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8" name="Rectangle 2759">
          <a:extLst>
            <a:ext uri="{FF2B5EF4-FFF2-40B4-BE49-F238E27FC236}">
              <a16:creationId xmlns:a16="http://schemas.microsoft.com/office/drawing/2014/main" id="{2A2A045F-0390-4883-BE3E-89C0FBF63474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9" name="Rectangle 2760">
          <a:extLst>
            <a:ext uri="{FF2B5EF4-FFF2-40B4-BE49-F238E27FC236}">
              <a16:creationId xmlns:a16="http://schemas.microsoft.com/office/drawing/2014/main" id="{1ED83D98-6D93-4E49-8E21-ACA7D1F32A1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0" name="Rectangle 2761">
          <a:extLst>
            <a:ext uri="{FF2B5EF4-FFF2-40B4-BE49-F238E27FC236}">
              <a16:creationId xmlns:a16="http://schemas.microsoft.com/office/drawing/2014/main" id="{D134801A-8AD8-46E4-B7A4-2DB47442FA37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1" name="Rectangle 2762">
          <a:extLst>
            <a:ext uri="{FF2B5EF4-FFF2-40B4-BE49-F238E27FC236}">
              <a16:creationId xmlns:a16="http://schemas.microsoft.com/office/drawing/2014/main" id="{5B2F1044-01D1-48EE-AB9C-ADBB4FC83D5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2" name="Rectangle 2763">
          <a:extLst>
            <a:ext uri="{FF2B5EF4-FFF2-40B4-BE49-F238E27FC236}">
              <a16:creationId xmlns:a16="http://schemas.microsoft.com/office/drawing/2014/main" id="{C02AB87D-459B-4800-8359-3EFE367C5227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3" name="Rectangle 2764">
          <a:extLst>
            <a:ext uri="{FF2B5EF4-FFF2-40B4-BE49-F238E27FC236}">
              <a16:creationId xmlns:a16="http://schemas.microsoft.com/office/drawing/2014/main" id="{6E997830-E07F-4048-A5F7-AC95708EB035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4" name="Rectangle 2765">
          <a:extLst>
            <a:ext uri="{FF2B5EF4-FFF2-40B4-BE49-F238E27FC236}">
              <a16:creationId xmlns:a16="http://schemas.microsoft.com/office/drawing/2014/main" id="{C90CE07E-E533-4E82-886B-2912132973A5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5" name="Rectangle 2766">
          <a:extLst>
            <a:ext uri="{FF2B5EF4-FFF2-40B4-BE49-F238E27FC236}">
              <a16:creationId xmlns:a16="http://schemas.microsoft.com/office/drawing/2014/main" id="{0224C6E2-1D42-4E67-866A-61B18B78457B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6" name="Rectangle 2767">
          <a:extLst>
            <a:ext uri="{FF2B5EF4-FFF2-40B4-BE49-F238E27FC236}">
              <a16:creationId xmlns:a16="http://schemas.microsoft.com/office/drawing/2014/main" id="{2C10A565-A14B-4775-B67F-734E13362D32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7" name="Rectangle 2768">
          <a:extLst>
            <a:ext uri="{FF2B5EF4-FFF2-40B4-BE49-F238E27FC236}">
              <a16:creationId xmlns:a16="http://schemas.microsoft.com/office/drawing/2014/main" id="{0E4D293E-6FC0-4427-8A61-70FD63E7E56E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8" name="Rectangle 2769">
          <a:extLst>
            <a:ext uri="{FF2B5EF4-FFF2-40B4-BE49-F238E27FC236}">
              <a16:creationId xmlns:a16="http://schemas.microsoft.com/office/drawing/2014/main" id="{CADC93D0-50E3-4BF9-AC1C-4B87F3CE8348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519" name="Rectangle 2770">
          <a:extLst>
            <a:ext uri="{FF2B5EF4-FFF2-40B4-BE49-F238E27FC236}">
              <a16:creationId xmlns:a16="http://schemas.microsoft.com/office/drawing/2014/main" id="{0BB4353F-8F37-4E38-AABF-D13F5D5BF614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0" name="Rectangle 2771">
          <a:extLst>
            <a:ext uri="{FF2B5EF4-FFF2-40B4-BE49-F238E27FC236}">
              <a16:creationId xmlns:a16="http://schemas.microsoft.com/office/drawing/2014/main" id="{994A29B1-870E-46BE-9504-CFD128324AF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1" name="Rectangle 2772">
          <a:extLst>
            <a:ext uri="{FF2B5EF4-FFF2-40B4-BE49-F238E27FC236}">
              <a16:creationId xmlns:a16="http://schemas.microsoft.com/office/drawing/2014/main" id="{52CD526B-9A4C-4DE9-ADC9-F2EA9993EC30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2" name="Rectangle 2773">
          <a:extLst>
            <a:ext uri="{FF2B5EF4-FFF2-40B4-BE49-F238E27FC236}">
              <a16:creationId xmlns:a16="http://schemas.microsoft.com/office/drawing/2014/main" id="{3E918CF8-D871-4AB3-86CA-5A2B6060D05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3" name="Rectangle 2774">
          <a:extLst>
            <a:ext uri="{FF2B5EF4-FFF2-40B4-BE49-F238E27FC236}">
              <a16:creationId xmlns:a16="http://schemas.microsoft.com/office/drawing/2014/main" id="{A0921AE5-7C94-4EE2-B985-7E922E593E40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4" name="Rectangle 2775">
          <a:extLst>
            <a:ext uri="{FF2B5EF4-FFF2-40B4-BE49-F238E27FC236}">
              <a16:creationId xmlns:a16="http://schemas.microsoft.com/office/drawing/2014/main" id="{4E8C92FF-C2C7-4271-AB6F-ADF20FA71B1B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5" name="Rectangle 2776">
          <a:extLst>
            <a:ext uri="{FF2B5EF4-FFF2-40B4-BE49-F238E27FC236}">
              <a16:creationId xmlns:a16="http://schemas.microsoft.com/office/drawing/2014/main" id="{0049BEDA-A16E-45E9-B091-D402F116E4C8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6" name="Rectangle 2777">
          <a:extLst>
            <a:ext uri="{FF2B5EF4-FFF2-40B4-BE49-F238E27FC236}">
              <a16:creationId xmlns:a16="http://schemas.microsoft.com/office/drawing/2014/main" id="{FD5688BB-5B08-48B2-9CAD-9B4EC635F28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27" name="Rectangle 2778">
          <a:extLst>
            <a:ext uri="{FF2B5EF4-FFF2-40B4-BE49-F238E27FC236}">
              <a16:creationId xmlns:a16="http://schemas.microsoft.com/office/drawing/2014/main" id="{21D37A15-1FD4-4476-A424-6A160BCD287F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8" name="Rectangle 2779">
          <a:extLst>
            <a:ext uri="{FF2B5EF4-FFF2-40B4-BE49-F238E27FC236}">
              <a16:creationId xmlns:a16="http://schemas.microsoft.com/office/drawing/2014/main" id="{2F05E973-64C7-4A4F-8780-404444FEA84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29" name="Rectangle 2780">
          <a:extLst>
            <a:ext uri="{FF2B5EF4-FFF2-40B4-BE49-F238E27FC236}">
              <a16:creationId xmlns:a16="http://schemas.microsoft.com/office/drawing/2014/main" id="{486050AE-BD49-4DC1-AD96-CBC2DC8CB57B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0" name="Rectangle 2781">
          <a:extLst>
            <a:ext uri="{FF2B5EF4-FFF2-40B4-BE49-F238E27FC236}">
              <a16:creationId xmlns:a16="http://schemas.microsoft.com/office/drawing/2014/main" id="{B08F6630-0F96-4ED2-A8F5-A4C081273C0E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31" name="Rectangle 2782">
          <a:extLst>
            <a:ext uri="{FF2B5EF4-FFF2-40B4-BE49-F238E27FC236}">
              <a16:creationId xmlns:a16="http://schemas.microsoft.com/office/drawing/2014/main" id="{2C60ACBF-17A6-4881-B04A-BF094F598F1B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2" name="Rectangle 2783">
          <a:extLst>
            <a:ext uri="{FF2B5EF4-FFF2-40B4-BE49-F238E27FC236}">
              <a16:creationId xmlns:a16="http://schemas.microsoft.com/office/drawing/2014/main" id="{5408B87C-5878-47D6-8B09-78587BC4DE9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3" name="Rectangle 2784">
          <a:extLst>
            <a:ext uri="{FF2B5EF4-FFF2-40B4-BE49-F238E27FC236}">
              <a16:creationId xmlns:a16="http://schemas.microsoft.com/office/drawing/2014/main" id="{DB834539-48B7-46D8-BE52-A351236CEDEB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4" name="Rectangle 2785">
          <a:extLst>
            <a:ext uri="{FF2B5EF4-FFF2-40B4-BE49-F238E27FC236}">
              <a16:creationId xmlns:a16="http://schemas.microsoft.com/office/drawing/2014/main" id="{E23DB7C6-550A-45D6-AAD0-F5DF337DFBD1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5" name="Rectangle 2786">
          <a:extLst>
            <a:ext uri="{FF2B5EF4-FFF2-40B4-BE49-F238E27FC236}">
              <a16:creationId xmlns:a16="http://schemas.microsoft.com/office/drawing/2014/main" id="{11A8FF89-1BC2-4B3E-BF9F-D677782C775F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6" name="Rectangle 2787">
          <a:extLst>
            <a:ext uri="{FF2B5EF4-FFF2-40B4-BE49-F238E27FC236}">
              <a16:creationId xmlns:a16="http://schemas.microsoft.com/office/drawing/2014/main" id="{F95F21B3-137A-412B-906D-5ED69B2AD205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7" name="Rectangle 2788">
          <a:extLst>
            <a:ext uri="{FF2B5EF4-FFF2-40B4-BE49-F238E27FC236}">
              <a16:creationId xmlns:a16="http://schemas.microsoft.com/office/drawing/2014/main" id="{38DA9A39-D2A2-4E4D-AE05-1D94803A562D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8" name="Rectangle 2789">
          <a:extLst>
            <a:ext uri="{FF2B5EF4-FFF2-40B4-BE49-F238E27FC236}">
              <a16:creationId xmlns:a16="http://schemas.microsoft.com/office/drawing/2014/main" id="{45F5F07E-8531-425F-B36D-158761AC05FF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39" name="Rectangle 2790">
          <a:extLst>
            <a:ext uri="{FF2B5EF4-FFF2-40B4-BE49-F238E27FC236}">
              <a16:creationId xmlns:a16="http://schemas.microsoft.com/office/drawing/2014/main" id="{802482D6-3B1A-4ADE-959E-FADF8885C377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40" name="Rectangle 2791">
          <a:extLst>
            <a:ext uri="{FF2B5EF4-FFF2-40B4-BE49-F238E27FC236}">
              <a16:creationId xmlns:a16="http://schemas.microsoft.com/office/drawing/2014/main" id="{9B96E004-C315-4BA5-84A4-E3AD15363C04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41" name="Rectangle 2792">
          <a:extLst>
            <a:ext uri="{FF2B5EF4-FFF2-40B4-BE49-F238E27FC236}">
              <a16:creationId xmlns:a16="http://schemas.microsoft.com/office/drawing/2014/main" id="{885C5A33-1BBD-4B2F-815C-D99B10241917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2" name="Rectangle 2793">
          <a:extLst>
            <a:ext uri="{FF2B5EF4-FFF2-40B4-BE49-F238E27FC236}">
              <a16:creationId xmlns:a16="http://schemas.microsoft.com/office/drawing/2014/main" id="{DE252B1F-E49C-4A66-8281-4903052905E1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3" name="Rectangle 2794">
          <a:extLst>
            <a:ext uri="{FF2B5EF4-FFF2-40B4-BE49-F238E27FC236}">
              <a16:creationId xmlns:a16="http://schemas.microsoft.com/office/drawing/2014/main" id="{097BD48C-3484-4CEF-8DF2-E5CB366E1D6D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4" name="Rectangle 2795">
          <a:extLst>
            <a:ext uri="{FF2B5EF4-FFF2-40B4-BE49-F238E27FC236}">
              <a16:creationId xmlns:a16="http://schemas.microsoft.com/office/drawing/2014/main" id="{BB8F549C-D8A2-403E-A8D4-6C105F5FD59A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5" name="Rectangle 2796">
          <a:extLst>
            <a:ext uri="{FF2B5EF4-FFF2-40B4-BE49-F238E27FC236}">
              <a16:creationId xmlns:a16="http://schemas.microsoft.com/office/drawing/2014/main" id="{45482451-451A-4AB1-A5E6-C6D0920DDF06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6" name="Rectangle 2797">
          <a:extLst>
            <a:ext uri="{FF2B5EF4-FFF2-40B4-BE49-F238E27FC236}">
              <a16:creationId xmlns:a16="http://schemas.microsoft.com/office/drawing/2014/main" id="{88F1DBCC-348C-4FEF-BC3E-1C0F124872B7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7" name="Rectangle 2798">
          <a:extLst>
            <a:ext uri="{FF2B5EF4-FFF2-40B4-BE49-F238E27FC236}">
              <a16:creationId xmlns:a16="http://schemas.microsoft.com/office/drawing/2014/main" id="{40D7D6D7-D00D-445B-A090-80123EA45A99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48" name="Rectangle 2799">
          <a:extLst>
            <a:ext uri="{FF2B5EF4-FFF2-40B4-BE49-F238E27FC236}">
              <a16:creationId xmlns:a16="http://schemas.microsoft.com/office/drawing/2014/main" id="{4280DDCA-6915-41F8-8EFC-DF5E2A7E848B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49" name="Rectangle 2800">
          <a:extLst>
            <a:ext uri="{FF2B5EF4-FFF2-40B4-BE49-F238E27FC236}">
              <a16:creationId xmlns:a16="http://schemas.microsoft.com/office/drawing/2014/main" id="{4CEF78FB-9293-40D2-9942-759B3507B7FE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0" name="Rectangle 2801">
          <a:extLst>
            <a:ext uri="{FF2B5EF4-FFF2-40B4-BE49-F238E27FC236}">
              <a16:creationId xmlns:a16="http://schemas.microsoft.com/office/drawing/2014/main" id="{E43702F3-75F8-43A3-9B63-7B1EDFA529BF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1" name="Rectangle 2802">
          <a:extLst>
            <a:ext uri="{FF2B5EF4-FFF2-40B4-BE49-F238E27FC236}">
              <a16:creationId xmlns:a16="http://schemas.microsoft.com/office/drawing/2014/main" id="{C21B02F7-8FFD-46C6-9F8B-37A711C7FF95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2" name="Rectangle 2803">
          <a:extLst>
            <a:ext uri="{FF2B5EF4-FFF2-40B4-BE49-F238E27FC236}">
              <a16:creationId xmlns:a16="http://schemas.microsoft.com/office/drawing/2014/main" id="{0D6A73C9-26E8-4FD7-A992-9FA1CF009855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3" name="Rectangle 2804">
          <a:extLst>
            <a:ext uri="{FF2B5EF4-FFF2-40B4-BE49-F238E27FC236}">
              <a16:creationId xmlns:a16="http://schemas.microsoft.com/office/drawing/2014/main" id="{30997F17-2428-494F-8003-5FEE92988F70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4" name="Rectangle 2805">
          <a:extLst>
            <a:ext uri="{FF2B5EF4-FFF2-40B4-BE49-F238E27FC236}">
              <a16:creationId xmlns:a16="http://schemas.microsoft.com/office/drawing/2014/main" id="{2DD094BF-3DBF-41D6-B033-EE9A0379078B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5" name="Rectangle 2806">
          <a:extLst>
            <a:ext uri="{FF2B5EF4-FFF2-40B4-BE49-F238E27FC236}">
              <a16:creationId xmlns:a16="http://schemas.microsoft.com/office/drawing/2014/main" id="{A444F837-249C-43FF-A7D4-EFDDFAA173C3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6" name="Rectangle 2807">
          <a:extLst>
            <a:ext uri="{FF2B5EF4-FFF2-40B4-BE49-F238E27FC236}">
              <a16:creationId xmlns:a16="http://schemas.microsoft.com/office/drawing/2014/main" id="{2D99B503-90D5-44EE-81B3-060B52BB4666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7" name="Rectangle 2808">
          <a:extLst>
            <a:ext uri="{FF2B5EF4-FFF2-40B4-BE49-F238E27FC236}">
              <a16:creationId xmlns:a16="http://schemas.microsoft.com/office/drawing/2014/main" id="{384C821E-5E14-44E6-BE8F-830E26AE21D9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8" name="Rectangle 2809">
          <a:extLst>
            <a:ext uri="{FF2B5EF4-FFF2-40B4-BE49-F238E27FC236}">
              <a16:creationId xmlns:a16="http://schemas.microsoft.com/office/drawing/2014/main" id="{A498CB3D-2606-4940-BEA5-A180CD0CE66F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9" name="Rectangle 2810">
          <a:extLst>
            <a:ext uri="{FF2B5EF4-FFF2-40B4-BE49-F238E27FC236}">
              <a16:creationId xmlns:a16="http://schemas.microsoft.com/office/drawing/2014/main" id="{B6ADA161-2F71-4781-BFA9-8B0DD4372077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0" name="Rectangle 2811">
          <a:extLst>
            <a:ext uri="{FF2B5EF4-FFF2-40B4-BE49-F238E27FC236}">
              <a16:creationId xmlns:a16="http://schemas.microsoft.com/office/drawing/2014/main" id="{77097AFF-F659-4E82-BF88-5283CD233194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1" name="Rectangle 2812">
          <a:extLst>
            <a:ext uri="{FF2B5EF4-FFF2-40B4-BE49-F238E27FC236}">
              <a16:creationId xmlns:a16="http://schemas.microsoft.com/office/drawing/2014/main" id="{110FE40E-CD54-41BA-B1D4-5287EA6EF77F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2" name="Rectangle 2813">
          <a:extLst>
            <a:ext uri="{FF2B5EF4-FFF2-40B4-BE49-F238E27FC236}">
              <a16:creationId xmlns:a16="http://schemas.microsoft.com/office/drawing/2014/main" id="{9AF844E4-4940-4BCC-A87C-D1A14AF8143B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3" name="Rectangle 2814">
          <a:extLst>
            <a:ext uri="{FF2B5EF4-FFF2-40B4-BE49-F238E27FC236}">
              <a16:creationId xmlns:a16="http://schemas.microsoft.com/office/drawing/2014/main" id="{596E9EDA-216E-4598-B478-10199B9DDBF5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4" name="Rectangle 2815">
          <a:extLst>
            <a:ext uri="{FF2B5EF4-FFF2-40B4-BE49-F238E27FC236}">
              <a16:creationId xmlns:a16="http://schemas.microsoft.com/office/drawing/2014/main" id="{B93C0FE2-5620-4872-AB11-D0E3485BF378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5" name="Rectangle 2816">
          <a:extLst>
            <a:ext uri="{FF2B5EF4-FFF2-40B4-BE49-F238E27FC236}">
              <a16:creationId xmlns:a16="http://schemas.microsoft.com/office/drawing/2014/main" id="{131B8013-69F3-4DCF-9663-E15724295EA3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6" name="Rectangle 2817">
          <a:extLst>
            <a:ext uri="{FF2B5EF4-FFF2-40B4-BE49-F238E27FC236}">
              <a16:creationId xmlns:a16="http://schemas.microsoft.com/office/drawing/2014/main" id="{0B0E6F73-4D25-400D-ACA2-8A5A7B2EEB87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7" name="Rectangle 2818">
          <a:extLst>
            <a:ext uri="{FF2B5EF4-FFF2-40B4-BE49-F238E27FC236}">
              <a16:creationId xmlns:a16="http://schemas.microsoft.com/office/drawing/2014/main" id="{972178CE-FF8E-4665-99D0-B307392CCB91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8" name="Rectangle 2819">
          <a:extLst>
            <a:ext uri="{FF2B5EF4-FFF2-40B4-BE49-F238E27FC236}">
              <a16:creationId xmlns:a16="http://schemas.microsoft.com/office/drawing/2014/main" id="{DF48CA9B-4841-4FA8-8FBD-722573792396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9" name="Rectangle 2820">
          <a:extLst>
            <a:ext uri="{FF2B5EF4-FFF2-40B4-BE49-F238E27FC236}">
              <a16:creationId xmlns:a16="http://schemas.microsoft.com/office/drawing/2014/main" id="{8DF53813-A2DB-4D3E-ADCE-D9B58CEDEDF5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70" name="Rectangle 2821">
          <a:extLst>
            <a:ext uri="{FF2B5EF4-FFF2-40B4-BE49-F238E27FC236}">
              <a16:creationId xmlns:a16="http://schemas.microsoft.com/office/drawing/2014/main" id="{26568069-3B16-403A-963D-E07E1AAB18CF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71" name="Rectangle 2822">
          <a:extLst>
            <a:ext uri="{FF2B5EF4-FFF2-40B4-BE49-F238E27FC236}">
              <a16:creationId xmlns:a16="http://schemas.microsoft.com/office/drawing/2014/main" id="{0C6BEBC9-21AE-4B9F-A463-5C77368C1694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2" name="Rectangle 2823">
          <a:extLst>
            <a:ext uri="{FF2B5EF4-FFF2-40B4-BE49-F238E27FC236}">
              <a16:creationId xmlns:a16="http://schemas.microsoft.com/office/drawing/2014/main" id="{5FB77234-5F2B-4CF6-86D0-37E322D714B1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3" name="Rectangle 2824">
          <a:extLst>
            <a:ext uri="{FF2B5EF4-FFF2-40B4-BE49-F238E27FC236}">
              <a16:creationId xmlns:a16="http://schemas.microsoft.com/office/drawing/2014/main" id="{1C8C3206-9020-4CFB-93E6-F6332102B595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4" name="Rectangle 2825">
          <a:extLst>
            <a:ext uri="{FF2B5EF4-FFF2-40B4-BE49-F238E27FC236}">
              <a16:creationId xmlns:a16="http://schemas.microsoft.com/office/drawing/2014/main" id="{268AF8A2-F425-4FEF-8EEF-0BBA9B45CEC7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5" name="Rectangle 2826">
          <a:extLst>
            <a:ext uri="{FF2B5EF4-FFF2-40B4-BE49-F238E27FC236}">
              <a16:creationId xmlns:a16="http://schemas.microsoft.com/office/drawing/2014/main" id="{CC4FBAF3-7145-4540-8DD3-98F2EB841A63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6" name="Rectangle 2827">
          <a:extLst>
            <a:ext uri="{FF2B5EF4-FFF2-40B4-BE49-F238E27FC236}">
              <a16:creationId xmlns:a16="http://schemas.microsoft.com/office/drawing/2014/main" id="{0FADB239-2877-42C9-953D-1DCE7D88D54E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7" name="Rectangle 2828">
          <a:extLst>
            <a:ext uri="{FF2B5EF4-FFF2-40B4-BE49-F238E27FC236}">
              <a16:creationId xmlns:a16="http://schemas.microsoft.com/office/drawing/2014/main" id="{BA6C80BF-2AD4-4322-83C2-9FE263068076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78" name="Rectangle 2829">
          <a:extLst>
            <a:ext uri="{FF2B5EF4-FFF2-40B4-BE49-F238E27FC236}">
              <a16:creationId xmlns:a16="http://schemas.microsoft.com/office/drawing/2014/main" id="{87551602-D67C-4D80-BCD0-905C8333ECB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79" name="Rectangle 2830">
          <a:extLst>
            <a:ext uri="{FF2B5EF4-FFF2-40B4-BE49-F238E27FC236}">
              <a16:creationId xmlns:a16="http://schemas.microsoft.com/office/drawing/2014/main" id="{FD3C4384-1F9F-4CDF-BC8C-C0E7CAD6F872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0" name="Rectangle 2831">
          <a:extLst>
            <a:ext uri="{FF2B5EF4-FFF2-40B4-BE49-F238E27FC236}">
              <a16:creationId xmlns:a16="http://schemas.microsoft.com/office/drawing/2014/main" id="{7DC741C5-5DF5-4AED-9D7E-4A82DDDC490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1" name="Rectangle 2832">
          <a:extLst>
            <a:ext uri="{FF2B5EF4-FFF2-40B4-BE49-F238E27FC236}">
              <a16:creationId xmlns:a16="http://schemas.microsoft.com/office/drawing/2014/main" id="{A7D3DD8A-C7B5-4DC2-BDB0-62F8F6F5E792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2" name="Rectangle 2833">
          <a:extLst>
            <a:ext uri="{FF2B5EF4-FFF2-40B4-BE49-F238E27FC236}">
              <a16:creationId xmlns:a16="http://schemas.microsoft.com/office/drawing/2014/main" id="{ED620075-44C6-4967-8C1B-49C75F4EB7A7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3" name="Rectangle 2834">
          <a:extLst>
            <a:ext uri="{FF2B5EF4-FFF2-40B4-BE49-F238E27FC236}">
              <a16:creationId xmlns:a16="http://schemas.microsoft.com/office/drawing/2014/main" id="{62CF0DF1-38BC-4FA2-B281-D37C7982DADE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4" name="Rectangle 2835">
          <a:extLst>
            <a:ext uri="{FF2B5EF4-FFF2-40B4-BE49-F238E27FC236}">
              <a16:creationId xmlns:a16="http://schemas.microsoft.com/office/drawing/2014/main" id="{DF205307-3376-429D-B0CC-74DADB43B256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5" name="Rectangle 2836">
          <a:extLst>
            <a:ext uri="{FF2B5EF4-FFF2-40B4-BE49-F238E27FC236}">
              <a16:creationId xmlns:a16="http://schemas.microsoft.com/office/drawing/2014/main" id="{70074A34-7787-4A2D-A66D-7DA545184419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6" name="Rectangle 2837">
          <a:extLst>
            <a:ext uri="{FF2B5EF4-FFF2-40B4-BE49-F238E27FC236}">
              <a16:creationId xmlns:a16="http://schemas.microsoft.com/office/drawing/2014/main" id="{A44EC5E0-64CF-43CE-A6A9-D16062FF736A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7" name="Rectangle 2838">
          <a:extLst>
            <a:ext uri="{FF2B5EF4-FFF2-40B4-BE49-F238E27FC236}">
              <a16:creationId xmlns:a16="http://schemas.microsoft.com/office/drawing/2014/main" id="{42DF5D51-73AB-4C2A-B224-81EFD4C775C7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8" name="Rectangle 2839">
          <a:extLst>
            <a:ext uri="{FF2B5EF4-FFF2-40B4-BE49-F238E27FC236}">
              <a16:creationId xmlns:a16="http://schemas.microsoft.com/office/drawing/2014/main" id="{F0263C5D-ED9A-4BFF-ABA5-40D52AE5FEF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9" name="Rectangle 2840">
          <a:extLst>
            <a:ext uri="{FF2B5EF4-FFF2-40B4-BE49-F238E27FC236}">
              <a16:creationId xmlns:a16="http://schemas.microsoft.com/office/drawing/2014/main" id="{4B35C9A2-6B67-47E1-A4CA-5925F755619B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0" name="Rectangle 2841">
          <a:extLst>
            <a:ext uri="{FF2B5EF4-FFF2-40B4-BE49-F238E27FC236}">
              <a16:creationId xmlns:a16="http://schemas.microsoft.com/office/drawing/2014/main" id="{8475C05B-2BF7-4ECD-AC51-84059AB668C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1" name="Rectangle 2842">
          <a:extLst>
            <a:ext uri="{FF2B5EF4-FFF2-40B4-BE49-F238E27FC236}">
              <a16:creationId xmlns:a16="http://schemas.microsoft.com/office/drawing/2014/main" id="{64E48BAF-AFFE-4940-8350-7B9788A3EC83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2" name="Rectangle 2843">
          <a:extLst>
            <a:ext uri="{FF2B5EF4-FFF2-40B4-BE49-F238E27FC236}">
              <a16:creationId xmlns:a16="http://schemas.microsoft.com/office/drawing/2014/main" id="{8768727B-3EA9-428F-9F10-D09A616E6B2F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3" name="Rectangle 2844">
          <a:extLst>
            <a:ext uri="{FF2B5EF4-FFF2-40B4-BE49-F238E27FC236}">
              <a16:creationId xmlns:a16="http://schemas.microsoft.com/office/drawing/2014/main" id="{6B3C2166-CF77-42C0-9DF2-E87169A52E98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4" name="Rectangle 2845">
          <a:extLst>
            <a:ext uri="{FF2B5EF4-FFF2-40B4-BE49-F238E27FC236}">
              <a16:creationId xmlns:a16="http://schemas.microsoft.com/office/drawing/2014/main" id="{741F5904-E987-4635-BCA0-CB67B6732005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5" name="Rectangle 2846">
          <a:extLst>
            <a:ext uri="{FF2B5EF4-FFF2-40B4-BE49-F238E27FC236}">
              <a16:creationId xmlns:a16="http://schemas.microsoft.com/office/drawing/2014/main" id="{2AFBD1F4-49A1-47F6-8B91-C089C741D46B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6" name="Rectangle 2847">
          <a:extLst>
            <a:ext uri="{FF2B5EF4-FFF2-40B4-BE49-F238E27FC236}">
              <a16:creationId xmlns:a16="http://schemas.microsoft.com/office/drawing/2014/main" id="{813713A3-5F32-4035-9D51-BF1AC383CCCA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7" name="Rectangle 2848">
          <a:extLst>
            <a:ext uri="{FF2B5EF4-FFF2-40B4-BE49-F238E27FC236}">
              <a16:creationId xmlns:a16="http://schemas.microsoft.com/office/drawing/2014/main" id="{23183C81-86B7-412B-B0D4-157F1FA5177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8" name="Rectangle 2849">
          <a:extLst>
            <a:ext uri="{FF2B5EF4-FFF2-40B4-BE49-F238E27FC236}">
              <a16:creationId xmlns:a16="http://schemas.microsoft.com/office/drawing/2014/main" id="{A097772E-D6FB-4230-8A1E-1CD1F900649A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9" name="Rectangle 2850">
          <a:extLst>
            <a:ext uri="{FF2B5EF4-FFF2-40B4-BE49-F238E27FC236}">
              <a16:creationId xmlns:a16="http://schemas.microsoft.com/office/drawing/2014/main" id="{5690629C-93A5-4C42-9C9B-80A30B78D026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0" name="Rectangle 2851">
          <a:extLst>
            <a:ext uri="{FF2B5EF4-FFF2-40B4-BE49-F238E27FC236}">
              <a16:creationId xmlns:a16="http://schemas.microsoft.com/office/drawing/2014/main" id="{FF03BF2A-5E59-4CE9-84C7-E22096193CED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1" name="Rectangle 2852">
          <a:extLst>
            <a:ext uri="{FF2B5EF4-FFF2-40B4-BE49-F238E27FC236}">
              <a16:creationId xmlns:a16="http://schemas.microsoft.com/office/drawing/2014/main" id="{959E0CC0-79E2-4913-8764-F800DF798B96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2" name="Rectangle 2853">
          <a:extLst>
            <a:ext uri="{FF2B5EF4-FFF2-40B4-BE49-F238E27FC236}">
              <a16:creationId xmlns:a16="http://schemas.microsoft.com/office/drawing/2014/main" id="{2AB3B5BB-7ACF-43FA-A181-BBBB1EEF8E5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3" name="Rectangle 2854">
          <a:extLst>
            <a:ext uri="{FF2B5EF4-FFF2-40B4-BE49-F238E27FC236}">
              <a16:creationId xmlns:a16="http://schemas.microsoft.com/office/drawing/2014/main" id="{B7DAFC78-A6C9-4800-BE28-64E79013FC5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4" name="Rectangle 2855">
          <a:extLst>
            <a:ext uri="{FF2B5EF4-FFF2-40B4-BE49-F238E27FC236}">
              <a16:creationId xmlns:a16="http://schemas.microsoft.com/office/drawing/2014/main" id="{7FB23610-4405-4D70-B910-F454CC30BA4E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5" name="Rectangle 2856">
          <a:extLst>
            <a:ext uri="{FF2B5EF4-FFF2-40B4-BE49-F238E27FC236}">
              <a16:creationId xmlns:a16="http://schemas.microsoft.com/office/drawing/2014/main" id="{81E66C38-66BC-4B39-ADD1-B39E719A6C94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6" name="Rectangle 2857">
          <a:extLst>
            <a:ext uri="{FF2B5EF4-FFF2-40B4-BE49-F238E27FC236}">
              <a16:creationId xmlns:a16="http://schemas.microsoft.com/office/drawing/2014/main" id="{C341A2B5-B041-4BA6-A685-F9E226D39335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7" name="Rectangle 2858">
          <a:extLst>
            <a:ext uri="{FF2B5EF4-FFF2-40B4-BE49-F238E27FC236}">
              <a16:creationId xmlns:a16="http://schemas.microsoft.com/office/drawing/2014/main" id="{2ACFBF13-D36E-47C0-AF2A-B2F40D7FF18D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8" name="Rectangle 2859">
          <a:extLst>
            <a:ext uri="{FF2B5EF4-FFF2-40B4-BE49-F238E27FC236}">
              <a16:creationId xmlns:a16="http://schemas.microsoft.com/office/drawing/2014/main" id="{F39FC498-31EB-414C-85B6-BB1B515D769C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9" name="Rectangle 2860">
          <a:extLst>
            <a:ext uri="{FF2B5EF4-FFF2-40B4-BE49-F238E27FC236}">
              <a16:creationId xmlns:a16="http://schemas.microsoft.com/office/drawing/2014/main" id="{5B65BFA7-E284-4FC2-A723-C1A2E56A5868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0" name="Rectangle 2861">
          <a:extLst>
            <a:ext uri="{FF2B5EF4-FFF2-40B4-BE49-F238E27FC236}">
              <a16:creationId xmlns:a16="http://schemas.microsoft.com/office/drawing/2014/main" id="{D4D8F35C-0DE3-44E9-BF42-6F710047C58E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1" name="Rectangle 2862">
          <a:extLst>
            <a:ext uri="{FF2B5EF4-FFF2-40B4-BE49-F238E27FC236}">
              <a16:creationId xmlns:a16="http://schemas.microsoft.com/office/drawing/2014/main" id="{6360F0C2-C2FC-4290-89C9-6EB14851A6EF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2" name="Rectangle 2863">
          <a:extLst>
            <a:ext uri="{FF2B5EF4-FFF2-40B4-BE49-F238E27FC236}">
              <a16:creationId xmlns:a16="http://schemas.microsoft.com/office/drawing/2014/main" id="{12EA19B3-0B03-48EF-B8C5-AB32FA775B75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3" name="Rectangle 2864">
          <a:extLst>
            <a:ext uri="{FF2B5EF4-FFF2-40B4-BE49-F238E27FC236}">
              <a16:creationId xmlns:a16="http://schemas.microsoft.com/office/drawing/2014/main" id="{4855FF57-02B1-4D01-92D3-BC10245B1087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4" name="Rectangle 2865">
          <a:extLst>
            <a:ext uri="{FF2B5EF4-FFF2-40B4-BE49-F238E27FC236}">
              <a16:creationId xmlns:a16="http://schemas.microsoft.com/office/drawing/2014/main" id="{9DF3C870-4E20-4452-A2E0-66B3CBED2110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5" name="Rectangle 2866">
          <a:extLst>
            <a:ext uri="{FF2B5EF4-FFF2-40B4-BE49-F238E27FC236}">
              <a16:creationId xmlns:a16="http://schemas.microsoft.com/office/drawing/2014/main" id="{34110003-6A5B-4BDC-AD8D-E1C40A7D8623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6" name="Rectangle 2867">
          <a:extLst>
            <a:ext uri="{FF2B5EF4-FFF2-40B4-BE49-F238E27FC236}">
              <a16:creationId xmlns:a16="http://schemas.microsoft.com/office/drawing/2014/main" id="{EB23A9E6-F313-4F31-A9B4-6F2C19FFBB6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7" name="Rectangle 2868">
          <a:extLst>
            <a:ext uri="{FF2B5EF4-FFF2-40B4-BE49-F238E27FC236}">
              <a16:creationId xmlns:a16="http://schemas.microsoft.com/office/drawing/2014/main" id="{F21CB954-85B8-4687-8BB1-84547B97AE39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8" name="Rectangle 2869">
          <a:extLst>
            <a:ext uri="{FF2B5EF4-FFF2-40B4-BE49-F238E27FC236}">
              <a16:creationId xmlns:a16="http://schemas.microsoft.com/office/drawing/2014/main" id="{E7CE031E-1B8B-44AF-9589-97CB284B842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9" name="Rectangle 2870">
          <a:extLst>
            <a:ext uri="{FF2B5EF4-FFF2-40B4-BE49-F238E27FC236}">
              <a16:creationId xmlns:a16="http://schemas.microsoft.com/office/drawing/2014/main" id="{BCDC9503-E036-42A5-BD81-D8B7F0856F83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0" name="Rectangle 2871">
          <a:extLst>
            <a:ext uri="{FF2B5EF4-FFF2-40B4-BE49-F238E27FC236}">
              <a16:creationId xmlns:a16="http://schemas.microsoft.com/office/drawing/2014/main" id="{9B22524D-98BB-4677-A405-D3BD93BBE3DF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1" name="Rectangle 2872">
          <a:extLst>
            <a:ext uri="{FF2B5EF4-FFF2-40B4-BE49-F238E27FC236}">
              <a16:creationId xmlns:a16="http://schemas.microsoft.com/office/drawing/2014/main" id="{948608C0-13CC-4FCA-AC3A-FF73E7998D40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2" name="Rectangle 2873">
          <a:extLst>
            <a:ext uri="{FF2B5EF4-FFF2-40B4-BE49-F238E27FC236}">
              <a16:creationId xmlns:a16="http://schemas.microsoft.com/office/drawing/2014/main" id="{896E87E2-8ED4-4A4F-B58B-E949726CF930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3" name="Rectangle 2874">
          <a:extLst>
            <a:ext uri="{FF2B5EF4-FFF2-40B4-BE49-F238E27FC236}">
              <a16:creationId xmlns:a16="http://schemas.microsoft.com/office/drawing/2014/main" id="{792819FA-9890-459D-94C9-34654666A3D0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4" name="Rectangle 2875">
          <a:extLst>
            <a:ext uri="{FF2B5EF4-FFF2-40B4-BE49-F238E27FC236}">
              <a16:creationId xmlns:a16="http://schemas.microsoft.com/office/drawing/2014/main" id="{5E76AE70-6748-4BC7-9FC3-4F96AFF529D2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5" name="Rectangle 2876">
          <a:extLst>
            <a:ext uri="{FF2B5EF4-FFF2-40B4-BE49-F238E27FC236}">
              <a16:creationId xmlns:a16="http://schemas.microsoft.com/office/drawing/2014/main" id="{44EF9215-8855-425C-8D6B-546AC2346546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79</xdr:row>
      <xdr:rowOff>114300</xdr:rowOff>
    </xdr:from>
    <xdr:to>
      <xdr:col>123</xdr:col>
      <xdr:colOff>0</xdr:colOff>
      <xdr:row>81</xdr:row>
      <xdr:rowOff>142875</xdr:rowOff>
    </xdr:to>
    <xdr:sp macro="" textlink="">
      <xdr:nvSpPr>
        <xdr:cNvPr id="2626" name="Rectangle 2877">
          <a:extLst>
            <a:ext uri="{FF2B5EF4-FFF2-40B4-BE49-F238E27FC236}">
              <a16:creationId xmlns:a16="http://schemas.microsoft.com/office/drawing/2014/main" id="{F08986FB-49C4-40A4-BE27-6E1EC30D8E37}"/>
            </a:ext>
          </a:extLst>
        </xdr:cNvPr>
        <xdr:cNvSpPr>
          <a:spLocks noChangeArrowheads="1"/>
        </xdr:cNvSpPr>
      </xdr:nvSpPr>
      <xdr:spPr bwMode="auto">
        <a:xfrm>
          <a:off x="43738800" y="9963150"/>
          <a:ext cx="64770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161</xdr:row>
      <xdr:rowOff>114300</xdr:rowOff>
    </xdr:from>
    <xdr:to>
      <xdr:col>123</xdr:col>
      <xdr:colOff>0</xdr:colOff>
      <xdr:row>163</xdr:row>
      <xdr:rowOff>142875</xdr:rowOff>
    </xdr:to>
    <xdr:sp macro="" textlink="">
      <xdr:nvSpPr>
        <xdr:cNvPr id="2627" name="Rectangle 2878">
          <a:extLst>
            <a:ext uri="{FF2B5EF4-FFF2-40B4-BE49-F238E27FC236}">
              <a16:creationId xmlns:a16="http://schemas.microsoft.com/office/drawing/2014/main" id="{D595BC7A-4B53-4EB9-99B8-567258434D57}"/>
            </a:ext>
          </a:extLst>
        </xdr:cNvPr>
        <xdr:cNvSpPr>
          <a:spLocks noChangeArrowheads="1"/>
        </xdr:cNvSpPr>
      </xdr:nvSpPr>
      <xdr:spPr bwMode="auto">
        <a:xfrm>
          <a:off x="43738800" y="20221575"/>
          <a:ext cx="64770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295275</xdr:colOff>
      <xdr:row>124</xdr:row>
      <xdr:rowOff>38100</xdr:rowOff>
    </xdr:from>
    <xdr:to>
      <xdr:col>122</xdr:col>
      <xdr:colOff>219075</xdr:colOff>
      <xdr:row>159</xdr:row>
      <xdr:rowOff>0</xdr:rowOff>
    </xdr:to>
    <xdr:graphicFrame macro="">
      <xdr:nvGraphicFramePr>
        <xdr:cNvPr id="2628" name="Chart 2879">
          <a:extLst>
            <a:ext uri="{FF2B5EF4-FFF2-40B4-BE49-F238E27FC236}">
              <a16:creationId xmlns:a16="http://schemas.microsoft.com/office/drawing/2014/main" id="{C917BDBB-D929-40BC-8E11-A3BCA37679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112</xdr:col>
      <xdr:colOff>295275</xdr:colOff>
      <xdr:row>42</xdr:row>
      <xdr:rowOff>28575</xdr:rowOff>
    </xdr:from>
    <xdr:to>
      <xdr:col>122</xdr:col>
      <xdr:colOff>209550</xdr:colOff>
      <xdr:row>77</xdr:row>
      <xdr:rowOff>0</xdr:rowOff>
    </xdr:to>
    <xdr:graphicFrame macro="">
      <xdr:nvGraphicFramePr>
        <xdr:cNvPr id="2629" name="Chart 2880">
          <a:extLst>
            <a:ext uri="{FF2B5EF4-FFF2-40B4-BE49-F238E27FC236}">
              <a16:creationId xmlns:a16="http://schemas.microsoft.com/office/drawing/2014/main" id="{B797C451-071F-4A33-98E3-E1E8ED1EC1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123</xdr:col>
      <xdr:colOff>0</xdr:colOff>
      <xdr:row>79</xdr:row>
      <xdr:rowOff>114300</xdr:rowOff>
    </xdr:from>
    <xdr:to>
      <xdr:col>123</xdr:col>
      <xdr:colOff>0</xdr:colOff>
      <xdr:row>81</xdr:row>
      <xdr:rowOff>142875</xdr:rowOff>
    </xdr:to>
    <xdr:sp macro="" textlink="">
      <xdr:nvSpPr>
        <xdr:cNvPr id="2630" name="Rectangle 2881">
          <a:extLst>
            <a:ext uri="{FF2B5EF4-FFF2-40B4-BE49-F238E27FC236}">
              <a16:creationId xmlns:a16="http://schemas.microsoft.com/office/drawing/2014/main" id="{099B1207-1185-4285-8D81-7CB777F27B78}"/>
            </a:ext>
          </a:extLst>
        </xdr:cNvPr>
        <xdr:cNvSpPr>
          <a:spLocks noChangeArrowheads="1"/>
        </xdr:cNvSpPr>
      </xdr:nvSpPr>
      <xdr:spPr bwMode="auto">
        <a:xfrm>
          <a:off x="502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123</xdr:col>
      <xdr:colOff>0</xdr:colOff>
      <xdr:row>163</xdr:row>
      <xdr:rowOff>142875</xdr:rowOff>
    </xdr:to>
    <xdr:sp macro="" textlink="">
      <xdr:nvSpPr>
        <xdr:cNvPr id="2631" name="Rectangle 2882">
          <a:extLst>
            <a:ext uri="{FF2B5EF4-FFF2-40B4-BE49-F238E27FC236}">
              <a16:creationId xmlns:a16="http://schemas.microsoft.com/office/drawing/2014/main" id="{3157001B-AD5B-4B50-AF40-B3C830980BB9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121</xdr:row>
      <xdr:rowOff>85725</xdr:rowOff>
    </xdr:from>
    <xdr:to>
      <xdr:col>123</xdr:col>
      <xdr:colOff>0</xdr:colOff>
      <xdr:row>158</xdr:row>
      <xdr:rowOff>85725</xdr:rowOff>
    </xdr:to>
    <xdr:graphicFrame macro="">
      <xdr:nvGraphicFramePr>
        <xdr:cNvPr id="2632" name="Chart 2883">
          <a:extLst>
            <a:ext uri="{FF2B5EF4-FFF2-40B4-BE49-F238E27FC236}">
              <a16:creationId xmlns:a16="http://schemas.microsoft.com/office/drawing/2014/main" id="{D47FD137-C302-48BB-902D-4254C5E6D7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123</xdr:col>
      <xdr:colOff>0</xdr:colOff>
      <xdr:row>79</xdr:row>
      <xdr:rowOff>114300</xdr:rowOff>
    </xdr:from>
    <xdr:to>
      <xdr:col>135</xdr:col>
      <xdr:colOff>0</xdr:colOff>
      <xdr:row>81</xdr:row>
      <xdr:rowOff>142875</xdr:rowOff>
    </xdr:to>
    <xdr:sp macro="" textlink="">
      <xdr:nvSpPr>
        <xdr:cNvPr id="2633" name="Rectangle 2885">
          <a:extLst>
            <a:ext uri="{FF2B5EF4-FFF2-40B4-BE49-F238E27FC236}">
              <a16:creationId xmlns:a16="http://schemas.microsoft.com/office/drawing/2014/main" id="{B88137F3-221E-4C0D-AF81-218CE623BBA4}"/>
            </a:ext>
          </a:extLst>
        </xdr:cNvPr>
        <xdr:cNvSpPr>
          <a:spLocks noChangeArrowheads="1"/>
        </xdr:cNvSpPr>
      </xdr:nvSpPr>
      <xdr:spPr bwMode="auto">
        <a:xfrm>
          <a:off x="50215800" y="9963150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135</xdr:col>
      <xdr:colOff>0</xdr:colOff>
      <xdr:row>163</xdr:row>
      <xdr:rowOff>142875</xdr:rowOff>
    </xdr:to>
    <xdr:sp macro="" textlink="">
      <xdr:nvSpPr>
        <xdr:cNvPr id="2634" name="Rectangle 2886">
          <a:extLst>
            <a:ext uri="{FF2B5EF4-FFF2-40B4-BE49-F238E27FC236}">
              <a16:creationId xmlns:a16="http://schemas.microsoft.com/office/drawing/2014/main" id="{802C4F70-95B9-4E96-858F-62D29F2AC8A6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135</xdr:col>
      <xdr:colOff>0</xdr:colOff>
      <xdr:row>163</xdr:row>
      <xdr:rowOff>142875</xdr:rowOff>
    </xdr:to>
    <xdr:sp macro="" textlink="">
      <xdr:nvSpPr>
        <xdr:cNvPr id="2635" name="Rectangle 2889">
          <a:extLst>
            <a:ext uri="{FF2B5EF4-FFF2-40B4-BE49-F238E27FC236}">
              <a16:creationId xmlns:a16="http://schemas.microsoft.com/office/drawing/2014/main" id="{C4334A95-72E7-4D7C-8AFA-DBDDF1071CE9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79</xdr:row>
      <xdr:rowOff>114300</xdr:rowOff>
    </xdr:from>
    <xdr:to>
      <xdr:col>146</xdr:col>
      <xdr:colOff>0</xdr:colOff>
      <xdr:row>81</xdr:row>
      <xdr:rowOff>142875</xdr:rowOff>
    </xdr:to>
    <xdr:sp macro="" textlink="">
      <xdr:nvSpPr>
        <xdr:cNvPr id="2636" name="Rectangle 2890">
          <a:extLst>
            <a:ext uri="{FF2B5EF4-FFF2-40B4-BE49-F238E27FC236}">
              <a16:creationId xmlns:a16="http://schemas.microsoft.com/office/drawing/2014/main" id="{84A07117-0E1C-4F2D-BFE5-5CF9ECA1767A}"/>
            </a:ext>
          </a:extLst>
        </xdr:cNvPr>
        <xdr:cNvSpPr>
          <a:spLocks noChangeArrowheads="1"/>
        </xdr:cNvSpPr>
      </xdr:nvSpPr>
      <xdr:spPr bwMode="auto">
        <a:xfrm>
          <a:off x="56730900" y="9963150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161</xdr:row>
      <xdr:rowOff>114300</xdr:rowOff>
    </xdr:from>
    <xdr:to>
      <xdr:col>146</xdr:col>
      <xdr:colOff>0</xdr:colOff>
      <xdr:row>163</xdr:row>
      <xdr:rowOff>142875</xdr:rowOff>
    </xdr:to>
    <xdr:sp macro="" textlink="">
      <xdr:nvSpPr>
        <xdr:cNvPr id="2637" name="Rectangle 2891">
          <a:extLst>
            <a:ext uri="{FF2B5EF4-FFF2-40B4-BE49-F238E27FC236}">
              <a16:creationId xmlns:a16="http://schemas.microsoft.com/office/drawing/2014/main" id="{4A1AFDDE-5212-4E3B-8B09-655E3499F214}"/>
            </a:ext>
          </a:extLst>
        </xdr:cNvPr>
        <xdr:cNvSpPr>
          <a:spLocks noChangeArrowheads="1"/>
        </xdr:cNvSpPr>
      </xdr:nvSpPr>
      <xdr:spPr bwMode="auto">
        <a:xfrm>
          <a:off x="56730900" y="20221575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161</xdr:row>
      <xdr:rowOff>114300</xdr:rowOff>
    </xdr:from>
    <xdr:to>
      <xdr:col>146</xdr:col>
      <xdr:colOff>0</xdr:colOff>
      <xdr:row>163</xdr:row>
      <xdr:rowOff>142875</xdr:rowOff>
    </xdr:to>
    <xdr:sp macro="" textlink="">
      <xdr:nvSpPr>
        <xdr:cNvPr id="2638" name="Rectangle 2892">
          <a:extLst>
            <a:ext uri="{FF2B5EF4-FFF2-40B4-BE49-F238E27FC236}">
              <a16:creationId xmlns:a16="http://schemas.microsoft.com/office/drawing/2014/main" id="{5B72A5BE-E195-4459-8A6C-5AC44D6CFB86}"/>
            </a:ext>
          </a:extLst>
        </xdr:cNvPr>
        <xdr:cNvSpPr>
          <a:spLocks noChangeArrowheads="1"/>
        </xdr:cNvSpPr>
      </xdr:nvSpPr>
      <xdr:spPr bwMode="auto">
        <a:xfrm>
          <a:off x="56730900" y="20221575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136</xdr:col>
      <xdr:colOff>85725</xdr:colOff>
      <xdr:row>17</xdr:row>
      <xdr:rowOff>38100</xdr:rowOff>
    </xdr:from>
    <xdr:to>
      <xdr:col>141</xdr:col>
      <xdr:colOff>9525</xdr:colOff>
      <xdr:row>24</xdr:row>
      <xdr:rowOff>66675</xdr:rowOff>
    </xdr:to>
    <xdr:graphicFrame macro="">
      <xdr:nvGraphicFramePr>
        <xdr:cNvPr id="2639" name="Chart 2901">
          <a:extLst>
            <a:ext uri="{FF2B5EF4-FFF2-40B4-BE49-F238E27FC236}">
              <a16:creationId xmlns:a16="http://schemas.microsoft.com/office/drawing/2014/main" id="{6A0CC7AC-38EC-448F-B3D0-47C001ECF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136</xdr:col>
      <xdr:colOff>85725</xdr:colOff>
      <xdr:row>99</xdr:row>
      <xdr:rowOff>38100</xdr:rowOff>
    </xdr:from>
    <xdr:to>
      <xdr:col>141</xdr:col>
      <xdr:colOff>9525</xdr:colOff>
      <xdr:row>106</xdr:row>
      <xdr:rowOff>66675</xdr:rowOff>
    </xdr:to>
    <xdr:graphicFrame macro="">
      <xdr:nvGraphicFramePr>
        <xdr:cNvPr id="2640" name="Chart 2915">
          <a:extLst>
            <a:ext uri="{FF2B5EF4-FFF2-40B4-BE49-F238E27FC236}">
              <a16:creationId xmlns:a16="http://schemas.microsoft.com/office/drawing/2014/main" id="{EB2DC4E3-25D9-4E58-B1A9-8396966E02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146</xdr:col>
      <xdr:colOff>0</xdr:colOff>
      <xdr:row>79</xdr:row>
      <xdr:rowOff>114300</xdr:rowOff>
    </xdr:from>
    <xdr:to>
      <xdr:col>157</xdr:col>
      <xdr:colOff>0</xdr:colOff>
      <xdr:row>81</xdr:row>
      <xdr:rowOff>142875</xdr:rowOff>
    </xdr:to>
    <xdr:sp macro="" textlink="">
      <xdr:nvSpPr>
        <xdr:cNvPr id="2641" name="Rectangle 2939">
          <a:extLst>
            <a:ext uri="{FF2B5EF4-FFF2-40B4-BE49-F238E27FC236}">
              <a16:creationId xmlns:a16="http://schemas.microsoft.com/office/drawing/2014/main" id="{8252F4BA-6D31-42F2-81ED-994CB80D353C}"/>
            </a:ext>
          </a:extLst>
        </xdr:cNvPr>
        <xdr:cNvSpPr>
          <a:spLocks noChangeArrowheads="1"/>
        </xdr:cNvSpPr>
      </xdr:nvSpPr>
      <xdr:spPr bwMode="auto">
        <a:xfrm>
          <a:off x="62874525" y="9963150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0</xdr:colOff>
      <xdr:row>161</xdr:row>
      <xdr:rowOff>114300</xdr:rowOff>
    </xdr:from>
    <xdr:to>
      <xdr:col>157</xdr:col>
      <xdr:colOff>0</xdr:colOff>
      <xdr:row>163</xdr:row>
      <xdr:rowOff>142875</xdr:rowOff>
    </xdr:to>
    <xdr:sp macro="" textlink="">
      <xdr:nvSpPr>
        <xdr:cNvPr id="2642" name="Rectangle 2940">
          <a:extLst>
            <a:ext uri="{FF2B5EF4-FFF2-40B4-BE49-F238E27FC236}">
              <a16:creationId xmlns:a16="http://schemas.microsoft.com/office/drawing/2014/main" id="{E20A3DBF-59D6-4FCD-8740-A7F0E71ABA0A}"/>
            </a:ext>
          </a:extLst>
        </xdr:cNvPr>
        <xdr:cNvSpPr>
          <a:spLocks noChangeArrowheads="1"/>
        </xdr:cNvSpPr>
      </xdr:nvSpPr>
      <xdr:spPr bwMode="auto">
        <a:xfrm>
          <a:off x="62874525" y="20221575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0</xdr:colOff>
      <xdr:row>161</xdr:row>
      <xdr:rowOff>114300</xdr:rowOff>
    </xdr:from>
    <xdr:to>
      <xdr:col>157</xdr:col>
      <xdr:colOff>0</xdr:colOff>
      <xdr:row>163</xdr:row>
      <xdr:rowOff>142875</xdr:rowOff>
    </xdr:to>
    <xdr:sp macro="" textlink="">
      <xdr:nvSpPr>
        <xdr:cNvPr id="2643" name="Rectangle 2941">
          <a:extLst>
            <a:ext uri="{FF2B5EF4-FFF2-40B4-BE49-F238E27FC236}">
              <a16:creationId xmlns:a16="http://schemas.microsoft.com/office/drawing/2014/main" id="{E7D842A8-381C-4FE3-B2C5-08EDEC0CE51A}"/>
            </a:ext>
          </a:extLst>
        </xdr:cNvPr>
        <xdr:cNvSpPr>
          <a:spLocks noChangeArrowheads="1"/>
        </xdr:cNvSpPr>
      </xdr:nvSpPr>
      <xdr:spPr bwMode="auto">
        <a:xfrm>
          <a:off x="62874525" y="20221575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295275</xdr:colOff>
      <xdr:row>52</xdr:row>
      <xdr:rowOff>28575</xdr:rowOff>
    </xdr:from>
    <xdr:to>
      <xdr:col>156</xdr:col>
      <xdr:colOff>142875</xdr:colOff>
      <xdr:row>78</xdr:row>
      <xdr:rowOff>0</xdr:rowOff>
    </xdr:to>
    <xdr:graphicFrame macro="">
      <xdr:nvGraphicFramePr>
        <xdr:cNvPr id="2644" name="Chart 2942">
          <a:extLst>
            <a:ext uri="{FF2B5EF4-FFF2-40B4-BE49-F238E27FC236}">
              <a16:creationId xmlns:a16="http://schemas.microsoft.com/office/drawing/2014/main" id="{59D8A2B4-738B-4EEE-B36B-4A5A2EED46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146</xdr:col>
      <xdr:colOff>295275</xdr:colOff>
      <xdr:row>134</xdr:row>
      <xdr:rowOff>28575</xdr:rowOff>
    </xdr:from>
    <xdr:to>
      <xdr:col>156</xdr:col>
      <xdr:colOff>142875</xdr:colOff>
      <xdr:row>160</xdr:row>
      <xdr:rowOff>0</xdr:rowOff>
    </xdr:to>
    <xdr:graphicFrame macro="">
      <xdr:nvGraphicFramePr>
        <xdr:cNvPr id="2645" name="Chart 2943">
          <a:extLst>
            <a:ext uri="{FF2B5EF4-FFF2-40B4-BE49-F238E27FC236}">
              <a16:creationId xmlns:a16="http://schemas.microsoft.com/office/drawing/2014/main" id="{4E854C8C-60E1-4BC6-9376-372DEB6201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136</xdr:col>
      <xdr:colOff>85725</xdr:colOff>
      <xdr:row>26</xdr:row>
      <xdr:rowOff>38100</xdr:rowOff>
    </xdr:from>
    <xdr:to>
      <xdr:col>141</xdr:col>
      <xdr:colOff>9525</xdr:colOff>
      <xdr:row>33</xdr:row>
      <xdr:rowOff>66675</xdr:rowOff>
    </xdr:to>
    <xdr:graphicFrame macro="">
      <xdr:nvGraphicFramePr>
        <xdr:cNvPr id="2646" name="Chart 2948">
          <a:extLst>
            <a:ext uri="{FF2B5EF4-FFF2-40B4-BE49-F238E27FC236}">
              <a16:creationId xmlns:a16="http://schemas.microsoft.com/office/drawing/2014/main" id="{ABF20BEB-60FA-4AAF-BE91-F6D17090CC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136</xdr:col>
      <xdr:colOff>85725</xdr:colOff>
      <xdr:row>35</xdr:row>
      <xdr:rowOff>38100</xdr:rowOff>
    </xdr:from>
    <xdr:to>
      <xdr:col>141</xdr:col>
      <xdr:colOff>9525</xdr:colOff>
      <xdr:row>42</xdr:row>
      <xdr:rowOff>66675</xdr:rowOff>
    </xdr:to>
    <xdr:graphicFrame macro="">
      <xdr:nvGraphicFramePr>
        <xdr:cNvPr id="2647" name="Chart 2949">
          <a:extLst>
            <a:ext uri="{FF2B5EF4-FFF2-40B4-BE49-F238E27FC236}">
              <a16:creationId xmlns:a16="http://schemas.microsoft.com/office/drawing/2014/main" id="{E9B10A07-B699-4BFB-83D7-C39F2F46C2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136</xdr:col>
      <xdr:colOff>85725</xdr:colOff>
      <xdr:row>108</xdr:row>
      <xdr:rowOff>38100</xdr:rowOff>
    </xdr:from>
    <xdr:to>
      <xdr:col>141</xdr:col>
      <xdr:colOff>9525</xdr:colOff>
      <xdr:row>115</xdr:row>
      <xdr:rowOff>66675</xdr:rowOff>
    </xdr:to>
    <xdr:graphicFrame macro="">
      <xdr:nvGraphicFramePr>
        <xdr:cNvPr id="2648" name="Chart 2954">
          <a:extLst>
            <a:ext uri="{FF2B5EF4-FFF2-40B4-BE49-F238E27FC236}">
              <a16:creationId xmlns:a16="http://schemas.microsoft.com/office/drawing/2014/main" id="{CFC03B4D-8968-4B8D-8DE1-C1A286306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136</xdr:col>
      <xdr:colOff>85725</xdr:colOff>
      <xdr:row>117</xdr:row>
      <xdr:rowOff>38100</xdr:rowOff>
    </xdr:from>
    <xdr:to>
      <xdr:col>141</xdr:col>
      <xdr:colOff>9525</xdr:colOff>
      <xdr:row>124</xdr:row>
      <xdr:rowOff>66675</xdr:rowOff>
    </xdr:to>
    <xdr:graphicFrame macro="">
      <xdr:nvGraphicFramePr>
        <xdr:cNvPr id="2649" name="Chart 2955">
          <a:extLst>
            <a:ext uri="{FF2B5EF4-FFF2-40B4-BE49-F238E27FC236}">
              <a16:creationId xmlns:a16="http://schemas.microsoft.com/office/drawing/2014/main" id="{AA6E393E-CE76-43FC-BB15-A24F889E79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136</xdr:col>
      <xdr:colOff>85725</xdr:colOff>
      <xdr:row>44</xdr:row>
      <xdr:rowOff>38100</xdr:rowOff>
    </xdr:from>
    <xdr:to>
      <xdr:col>141</xdr:col>
      <xdr:colOff>9525</xdr:colOff>
      <xdr:row>51</xdr:row>
      <xdr:rowOff>66675</xdr:rowOff>
    </xdr:to>
    <xdr:graphicFrame macro="">
      <xdr:nvGraphicFramePr>
        <xdr:cNvPr id="2650" name="Chart 2960">
          <a:extLst>
            <a:ext uri="{FF2B5EF4-FFF2-40B4-BE49-F238E27FC236}">
              <a16:creationId xmlns:a16="http://schemas.microsoft.com/office/drawing/2014/main" id="{A03AF087-81B9-4760-AFCA-89D4EDE09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136</xdr:col>
      <xdr:colOff>85725</xdr:colOff>
      <xdr:row>53</xdr:row>
      <xdr:rowOff>38100</xdr:rowOff>
    </xdr:from>
    <xdr:to>
      <xdr:col>141</xdr:col>
      <xdr:colOff>9525</xdr:colOff>
      <xdr:row>60</xdr:row>
      <xdr:rowOff>66675</xdr:rowOff>
    </xdr:to>
    <xdr:graphicFrame macro="">
      <xdr:nvGraphicFramePr>
        <xdr:cNvPr id="2651" name="Chart 2961">
          <a:extLst>
            <a:ext uri="{FF2B5EF4-FFF2-40B4-BE49-F238E27FC236}">
              <a16:creationId xmlns:a16="http://schemas.microsoft.com/office/drawing/2014/main" id="{B5D2601D-CE14-4F26-B373-FCAC02D039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136</xdr:col>
      <xdr:colOff>85725</xdr:colOff>
      <xdr:row>62</xdr:row>
      <xdr:rowOff>38100</xdr:rowOff>
    </xdr:from>
    <xdr:to>
      <xdr:col>141</xdr:col>
      <xdr:colOff>9525</xdr:colOff>
      <xdr:row>69</xdr:row>
      <xdr:rowOff>66675</xdr:rowOff>
    </xdr:to>
    <xdr:graphicFrame macro="">
      <xdr:nvGraphicFramePr>
        <xdr:cNvPr id="2652" name="Chart 2962">
          <a:extLst>
            <a:ext uri="{FF2B5EF4-FFF2-40B4-BE49-F238E27FC236}">
              <a16:creationId xmlns:a16="http://schemas.microsoft.com/office/drawing/2014/main" id="{F509D74F-BBE2-4B84-9BEF-A707D439C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136</xdr:col>
      <xdr:colOff>85725</xdr:colOff>
      <xdr:row>71</xdr:row>
      <xdr:rowOff>38100</xdr:rowOff>
    </xdr:from>
    <xdr:to>
      <xdr:col>141</xdr:col>
      <xdr:colOff>9525</xdr:colOff>
      <xdr:row>78</xdr:row>
      <xdr:rowOff>66675</xdr:rowOff>
    </xdr:to>
    <xdr:graphicFrame macro="">
      <xdr:nvGraphicFramePr>
        <xdr:cNvPr id="2653" name="Chart 2963">
          <a:extLst>
            <a:ext uri="{FF2B5EF4-FFF2-40B4-BE49-F238E27FC236}">
              <a16:creationId xmlns:a16="http://schemas.microsoft.com/office/drawing/2014/main" id="{F8B50CE0-3184-4DEF-9D24-621C4695ED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136</xdr:col>
      <xdr:colOff>85725</xdr:colOff>
      <xdr:row>126</xdr:row>
      <xdr:rowOff>38100</xdr:rowOff>
    </xdr:from>
    <xdr:to>
      <xdr:col>141</xdr:col>
      <xdr:colOff>9525</xdr:colOff>
      <xdr:row>133</xdr:row>
      <xdr:rowOff>66675</xdr:rowOff>
    </xdr:to>
    <xdr:graphicFrame macro="">
      <xdr:nvGraphicFramePr>
        <xdr:cNvPr id="2654" name="Chart 2964">
          <a:extLst>
            <a:ext uri="{FF2B5EF4-FFF2-40B4-BE49-F238E27FC236}">
              <a16:creationId xmlns:a16="http://schemas.microsoft.com/office/drawing/2014/main" id="{280AD208-C655-4AEA-8B67-C2436C587A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136</xdr:col>
      <xdr:colOff>85725</xdr:colOff>
      <xdr:row>135</xdr:row>
      <xdr:rowOff>38100</xdr:rowOff>
    </xdr:from>
    <xdr:to>
      <xdr:col>141</xdr:col>
      <xdr:colOff>9525</xdr:colOff>
      <xdr:row>142</xdr:row>
      <xdr:rowOff>66675</xdr:rowOff>
    </xdr:to>
    <xdr:graphicFrame macro="">
      <xdr:nvGraphicFramePr>
        <xdr:cNvPr id="2655" name="Chart 2965">
          <a:extLst>
            <a:ext uri="{FF2B5EF4-FFF2-40B4-BE49-F238E27FC236}">
              <a16:creationId xmlns:a16="http://schemas.microsoft.com/office/drawing/2014/main" id="{A6877A08-07C5-4397-9F58-56EE58D014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136</xdr:col>
      <xdr:colOff>85725</xdr:colOff>
      <xdr:row>144</xdr:row>
      <xdr:rowOff>38100</xdr:rowOff>
    </xdr:from>
    <xdr:to>
      <xdr:col>141</xdr:col>
      <xdr:colOff>9525</xdr:colOff>
      <xdr:row>151</xdr:row>
      <xdr:rowOff>66675</xdr:rowOff>
    </xdr:to>
    <xdr:graphicFrame macro="">
      <xdr:nvGraphicFramePr>
        <xdr:cNvPr id="2656" name="Chart 2966">
          <a:extLst>
            <a:ext uri="{FF2B5EF4-FFF2-40B4-BE49-F238E27FC236}">
              <a16:creationId xmlns:a16="http://schemas.microsoft.com/office/drawing/2014/main" id="{D624B6F5-062D-4E9F-850C-3E2B8FBF29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136</xdr:col>
      <xdr:colOff>85725</xdr:colOff>
      <xdr:row>153</xdr:row>
      <xdr:rowOff>38100</xdr:rowOff>
    </xdr:from>
    <xdr:to>
      <xdr:col>141</xdr:col>
      <xdr:colOff>9525</xdr:colOff>
      <xdr:row>160</xdr:row>
      <xdr:rowOff>66675</xdr:rowOff>
    </xdr:to>
    <xdr:graphicFrame macro="">
      <xdr:nvGraphicFramePr>
        <xdr:cNvPr id="2657" name="Chart 2967">
          <a:extLst>
            <a:ext uri="{FF2B5EF4-FFF2-40B4-BE49-F238E27FC236}">
              <a16:creationId xmlns:a16="http://schemas.microsoft.com/office/drawing/2014/main" id="{904EA293-1549-4443-AE57-9EFE9C14AD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289B5-8FFA-43AA-B578-FA48DAF1241E}">
  <sheetPr>
    <pageSetUpPr fitToPage="1"/>
  </sheetPr>
  <dimension ref="A1:FA576"/>
  <sheetViews>
    <sheetView tabSelected="1" zoomScale="75" zoomScaleNormal="75" zoomScaleSheetLayoutView="75" workbookViewId="0">
      <selection activeCell="O4" sqref="O4"/>
    </sheetView>
  </sheetViews>
  <sheetFormatPr baseColWidth="10" defaultColWidth="5.6640625" defaultRowHeight="12.75" customHeight="1" x14ac:dyDescent="0.15"/>
  <cols>
    <col min="1" max="1" width="10" style="2" customWidth="1"/>
    <col min="2" max="15" width="5.5" style="2" customWidth="1"/>
    <col min="16" max="16" width="5.6640625" style="2" customWidth="1"/>
    <col min="17" max="17" width="10" style="2" customWidth="1"/>
    <col min="18" max="31" width="5.5" style="2" customWidth="1"/>
    <col min="32" max="32" width="5.6640625" style="2" customWidth="1"/>
    <col min="33" max="33" width="10" style="2" customWidth="1"/>
    <col min="34" max="47" width="5.5" style="2" customWidth="1"/>
    <col min="48" max="48" width="5.6640625" style="2" customWidth="1"/>
    <col min="49" max="49" width="10" style="2" customWidth="1"/>
    <col min="50" max="63" width="5.5" style="2" customWidth="1"/>
    <col min="64" max="64" width="5.6640625" style="2" customWidth="1"/>
    <col min="65" max="65" width="10" style="2" customWidth="1"/>
    <col min="66" max="79" width="5.5" style="2" customWidth="1"/>
    <col min="80" max="80" width="5.6640625" style="2" customWidth="1"/>
    <col min="81" max="81" width="10" style="2" customWidth="1"/>
    <col min="82" max="95" width="5.5" style="2" customWidth="1"/>
    <col min="96" max="96" width="5.6640625" style="2" customWidth="1"/>
    <col min="97" max="97" width="10" style="2" customWidth="1"/>
    <col min="98" max="111" width="5.5" style="2" customWidth="1"/>
    <col min="112" max="112" width="5.6640625" style="2" customWidth="1"/>
    <col min="113" max="113" width="7.83203125" style="6" customWidth="1"/>
    <col min="114" max="120" width="9.33203125" style="6" customWidth="1"/>
    <col min="121" max="121" width="9.1640625" style="6" customWidth="1"/>
    <col min="122" max="122" width="9" style="5" customWidth="1"/>
    <col min="123" max="123" width="6.1640625" style="5" customWidth="1"/>
    <col min="124" max="124" width="9.5" style="6" customWidth="1"/>
    <col min="125" max="131" width="9.33203125" style="6" customWidth="1"/>
    <col min="132" max="134" width="5.6640625" style="5" customWidth="1"/>
    <col min="135" max="135" width="6.1640625" style="5" customWidth="1"/>
    <col min="136" max="136" width="10" style="6" customWidth="1"/>
    <col min="137" max="143" width="9.33203125" style="6" customWidth="1"/>
    <col min="144" max="146" width="5.6640625" style="5" customWidth="1"/>
    <col min="147" max="147" width="9.5" style="6" customWidth="1"/>
    <col min="148" max="151" width="10" style="6" customWidth="1"/>
    <col min="152" max="152" width="10" style="5" customWidth="1"/>
    <col min="153" max="154" width="9.33203125" style="5" customWidth="1"/>
    <col min="155" max="157" width="5.6640625" style="5" customWidth="1"/>
    <col min="158" max="16384" width="5.6640625" style="2"/>
  </cols>
  <sheetData>
    <row r="1" spans="1:151" ht="15" customHeight="1" x14ac:dyDescent="0.15">
      <c r="A1" s="1" t="s">
        <v>42</v>
      </c>
      <c r="Q1" s="3" t="str">
        <f>$A$1</f>
        <v>Automatic Classified Counts, Darfield</v>
      </c>
      <c r="AG1" s="3" t="str">
        <f>$A$1</f>
        <v>Automatic Classified Counts, Darfield</v>
      </c>
      <c r="AW1" s="3" t="str">
        <f>$A$1</f>
        <v>Automatic Classified Counts, Darfield</v>
      </c>
      <c r="BM1" s="3" t="str">
        <f>$A$1</f>
        <v>Automatic Classified Counts, Darfield</v>
      </c>
      <c r="CC1" s="3" t="str">
        <f>$A$1</f>
        <v>Automatic Classified Counts, Darfield</v>
      </c>
      <c r="CS1" s="3" t="str">
        <f>$A$1</f>
        <v>Automatic Classified Counts, Darfield</v>
      </c>
      <c r="DI1" s="3" t="str">
        <f>$A$1</f>
        <v>Automatic Classified Counts, Darfield</v>
      </c>
      <c r="DJ1" s="2"/>
      <c r="DK1" s="2"/>
      <c r="DL1" s="4"/>
      <c r="DM1" s="4"/>
      <c r="DN1" s="4"/>
      <c r="DO1" s="4"/>
      <c r="DP1" s="4"/>
      <c r="DQ1" s="4"/>
      <c r="DT1" s="3" t="str">
        <f>$A$1</f>
        <v>Automatic Classified Counts, Darfield</v>
      </c>
      <c r="DU1" s="2"/>
      <c r="DV1" s="2"/>
      <c r="DW1" s="4"/>
      <c r="DX1" s="4"/>
      <c r="DY1" s="4"/>
      <c r="DZ1" s="4"/>
      <c r="EA1" s="4"/>
      <c r="EF1" s="3" t="str">
        <f>$A$1</f>
        <v>Automatic Classified Counts, Darfield</v>
      </c>
      <c r="EG1" s="2"/>
      <c r="EH1" s="2"/>
      <c r="EI1" s="4"/>
      <c r="EJ1" s="4"/>
      <c r="EK1" s="4"/>
      <c r="EL1" s="4"/>
      <c r="EM1" s="4"/>
      <c r="EQ1" s="3" t="str">
        <f>$A$1</f>
        <v>Automatic Classified Counts, Darfield</v>
      </c>
      <c r="ER1" s="2"/>
      <c r="ES1" s="2"/>
      <c r="ET1" s="4"/>
      <c r="EU1" s="4"/>
    </row>
    <row r="2" spans="1:151" ht="9.75" customHeight="1" x14ac:dyDescent="0.15">
      <c r="DI2" s="2"/>
      <c r="DJ2" s="2"/>
      <c r="DK2" s="2"/>
      <c r="DT2" s="2"/>
      <c r="DU2" s="2"/>
      <c r="DV2" s="2"/>
      <c r="EF2" s="2"/>
      <c r="EG2" s="2"/>
      <c r="EH2" s="2"/>
      <c r="EQ2" s="2"/>
      <c r="ER2" s="2"/>
      <c r="ES2" s="2"/>
    </row>
    <row r="3" spans="1:151" ht="9.75" customHeight="1" x14ac:dyDescent="0.15">
      <c r="B3" s="7" t="s">
        <v>0</v>
      </c>
      <c r="C3" s="8" t="s">
        <v>43</v>
      </c>
      <c r="D3" s="9"/>
      <c r="E3" s="9"/>
      <c r="F3" s="9"/>
      <c r="R3" s="7" t="s">
        <v>0</v>
      </c>
      <c r="S3" s="9" t="str">
        <f>$C$3</f>
        <v>PITT STREET</v>
      </c>
      <c r="T3" s="9"/>
      <c r="U3" s="9"/>
      <c r="V3" s="9"/>
      <c r="AH3" s="7" t="s">
        <v>0</v>
      </c>
      <c r="AI3" s="9" t="str">
        <f>$C$3</f>
        <v>PITT STREET</v>
      </c>
      <c r="AJ3" s="9"/>
      <c r="AK3" s="9"/>
      <c r="AL3" s="9"/>
      <c r="AX3" s="7" t="s">
        <v>0</v>
      </c>
      <c r="AY3" s="9" t="str">
        <f>$C$3</f>
        <v>PITT STREET</v>
      </c>
      <c r="AZ3" s="9"/>
      <c r="BA3" s="9"/>
      <c r="BB3" s="9"/>
      <c r="BN3" s="7" t="s">
        <v>0</v>
      </c>
      <c r="BO3" s="9" t="str">
        <f>$C$3</f>
        <v>PITT STREET</v>
      </c>
      <c r="BP3" s="9"/>
      <c r="BQ3" s="9"/>
      <c r="BR3" s="9"/>
      <c r="CD3" s="7" t="s">
        <v>0</v>
      </c>
      <c r="CE3" s="9" t="str">
        <f>$C$3</f>
        <v>PITT STREET</v>
      </c>
      <c r="CF3" s="9"/>
      <c r="CG3" s="9"/>
      <c r="CH3" s="9"/>
      <c r="CT3" s="7" t="s">
        <v>0</v>
      </c>
      <c r="CU3" s="9" t="str">
        <f>$C$3</f>
        <v>PITT STREET</v>
      </c>
      <c r="CV3" s="9"/>
      <c r="CW3" s="9"/>
      <c r="CX3" s="9"/>
      <c r="DI3" s="2"/>
      <c r="DJ3" s="7" t="s">
        <v>0</v>
      </c>
      <c r="DK3" s="9" t="str">
        <f>$C$3</f>
        <v>PITT STREET</v>
      </c>
      <c r="DL3" s="10"/>
      <c r="DM3" s="11"/>
      <c r="DN3" s="11"/>
      <c r="DO3" s="12"/>
      <c r="DP3" s="13"/>
      <c r="DQ3" s="13"/>
      <c r="DT3" s="2"/>
      <c r="DU3" s="7" t="s">
        <v>0</v>
      </c>
      <c r="DV3" s="9" t="str">
        <f>$C$3</f>
        <v>PITT STREET</v>
      </c>
      <c r="DW3" s="10"/>
      <c r="DX3" s="11"/>
      <c r="DY3" s="11"/>
      <c r="DZ3" s="12"/>
      <c r="EA3" s="13"/>
      <c r="EF3" s="2"/>
      <c r="EG3" s="7" t="s">
        <v>0</v>
      </c>
      <c r="EH3" s="9" t="str">
        <f>$C$3</f>
        <v>PITT STREET</v>
      </c>
      <c r="EI3" s="10"/>
      <c r="EJ3" s="11"/>
      <c r="EK3" s="11"/>
      <c r="EL3" s="12"/>
      <c r="EM3" s="13"/>
      <c r="EQ3" s="2"/>
      <c r="ER3" s="7" t="s">
        <v>0</v>
      </c>
      <c r="ES3" s="9" t="str">
        <f>$C$3</f>
        <v>PITT STREET</v>
      </c>
      <c r="ET3" s="10"/>
      <c r="EU3" s="11"/>
    </row>
    <row r="4" spans="1:151" ht="9.75" customHeight="1" x14ac:dyDescent="0.15">
      <c r="DI4" s="14"/>
      <c r="DJ4" s="15"/>
      <c r="DK4" s="15"/>
      <c r="DL4" s="15"/>
      <c r="DM4" s="14"/>
      <c r="DN4" s="14"/>
      <c r="DO4" s="14"/>
      <c r="DP4" s="14"/>
      <c r="DQ4" s="14"/>
      <c r="DT4" s="14"/>
      <c r="DU4" s="15"/>
      <c r="DV4" s="15"/>
      <c r="DW4" s="15"/>
      <c r="DX4" s="14"/>
      <c r="DY4" s="14"/>
      <c r="DZ4" s="14"/>
      <c r="EA4" s="14"/>
      <c r="EF4" s="14"/>
      <c r="EG4" s="15"/>
      <c r="EH4" s="15"/>
      <c r="EI4" s="15"/>
      <c r="EJ4" s="14"/>
      <c r="EK4" s="14"/>
      <c r="EL4" s="14"/>
      <c r="EM4" s="14"/>
      <c r="EQ4" s="14"/>
      <c r="ER4" s="15"/>
      <c r="ES4" s="15"/>
      <c r="ET4" s="15"/>
      <c r="EU4" s="14"/>
    </row>
    <row r="5" spans="1:151" ht="9.75" customHeight="1" x14ac:dyDescent="0.15">
      <c r="A5" s="16"/>
      <c r="B5" s="17" t="s">
        <v>1</v>
      </c>
      <c r="C5" s="18" t="s">
        <v>44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Q5" s="16"/>
      <c r="R5" s="17" t="str">
        <f>$B$5</f>
        <v>Direction :</v>
      </c>
      <c r="S5" s="18" t="str">
        <f>$C$5</f>
        <v>WESTBOUND</v>
      </c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G5" s="16"/>
      <c r="AH5" s="17" t="str">
        <f>$B$5</f>
        <v>Direction :</v>
      </c>
      <c r="AI5" s="18" t="str">
        <f>$C$5</f>
        <v>WESTBOUND</v>
      </c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W5" s="16"/>
      <c r="AX5" s="17" t="str">
        <f>$B$5</f>
        <v>Direction :</v>
      </c>
      <c r="AY5" s="18" t="str">
        <f>$C$5</f>
        <v>WESTBOUND</v>
      </c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M5" s="16"/>
      <c r="BN5" s="17" t="str">
        <f>$B$5</f>
        <v>Direction :</v>
      </c>
      <c r="BO5" s="18" t="str">
        <f>$C$5</f>
        <v>WESTBOUND</v>
      </c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C5" s="16"/>
      <c r="CD5" s="17" t="str">
        <f>$B$5</f>
        <v>Direction :</v>
      </c>
      <c r="CE5" s="18" t="str">
        <f>$C$5</f>
        <v>WESTBOUND</v>
      </c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S5" s="16"/>
      <c r="CT5" s="17" t="str">
        <f>$B$5</f>
        <v>Direction :</v>
      </c>
      <c r="CU5" s="18" t="str">
        <f>$C$5</f>
        <v>WESTBOUND</v>
      </c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I5" s="17" t="str">
        <f>$B$5</f>
        <v>Direction :</v>
      </c>
      <c r="DJ5" s="18" t="str">
        <f>$C$5</f>
        <v>WESTBOUND</v>
      </c>
      <c r="DK5" s="19"/>
      <c r="DL5" s="20"/>
      <c r="DM5" s="14"/>
      <c r="DN5" s="14"/>
      <c r="DO5" s="7"/>
      <c r="DP5" s="14"/>
      <c r="DQ5" s="14"/>
      <c r="DT5" s="17" t="str">
        <f>$B$5</f>
        <v>Direction :</v>
      </c>
      <c r="DU5" s="18" t="str">
        <f>$C$5</f>
        <v>WESTBOUND</v>
      </c>
      <c r="DV5" s="19"/>
      <c r="DW5" s="20"/>
      <c r="DX5" s="14"/>
      <c r="DY5" s="14"/>
      <c r="DZ5" s="7"/>
      <c r="EA5" s="14"/>
      <c r="EF5" s="17" t="str">
        <f>$B$5</f>
        <v>Direction :</v>
      </c>
      <c r="EG5" s="18" t="str">
        <f>$C$5</f>
        <v>WESTBOUND</v>
      </c>
      <c r="EH5" s="19"/>
      <c r="EI5" s="20"/>
      <c r="EJ5" s="14"/>
      <c r="EK5" s="14"/>
      <c r="EL5" s="7"/>
      <c r="EM5" s="14"/>
      <c r="EQ5" s="17" t="str">
        <f>$B$5</f>
        <v>Direction :</v>
      </c>
      <c r="ER5" s="18" t="str">
        <f>$C$5</f>
        <v>WESTBOUND</v>
      </c>
      <c r="ES5" s="19"/>
      <c r="ET5" s="20"/>
      <c r="EU5" s="14"/>
    </row>
    <row r="6" spans="1:151" ht="9.75" customHeight="1" x14ac:dyDescent="0.15">
      <c r="A6" s="16"/>
      <c r="B6" s="17"/>
      <c r="C6" s="18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Q6" s="16"/>
      <c r="R6" s="17"/>
      <c r="S6" s="18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G6" s="16"/>
      <c r="AH6" s="17"/>
      <c r="AI6" s="18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W6" s="16"/>
      <c r="AX6" s="17"/>
      <c r="AY6" s="18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M6" s="16"/>
      <c r="BN6" s="17"/>
      <c r="BO6" s="18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C6" s="16"/>
      <c r="CD6" s="17"/>
      <c r="CE6" s="18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S6" s="16"/>
      <c r="CT6" s="17"/>
      <c r="CU6" s="18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I6" s="17"/>
      <c r="DJ6" s="18"/>
      <c r="DK6" s="19"/>
      <c r="DL6" s="20"/>
      <c r="DM6" s="14"/>
      <c r="DN6" s="14"/>
      <c r="DO6" s="7"/>
      <c r="DP6" s="14"/>
      <c r="DQ6" s="14"/>
      <c r="DT6" s="17"/>
      <c r="DU6" s="18"/>
      <c r="DV6" s="19"/>
      <c r="DW6" s="20"/>
      <c r="DX6" s="14"/>
      <c r="DY6" s="14"/>
      <c r="DZ6" s="7"/>
      <c r="EA6" s="14"/>
      <c r="EF6" s="17"/>
      <c r="EG6" s="18"/>
      <c r="EH6" s="19"/>
      <c r="EI6" s="20"/>
      <c r="EJ6" s="14"/>
      <c r="EK6" s="14"/>
      <c r="EL6" s="7"/>
      <c r="EM6" s="14"/>
      <c r="EQ6" s="17"/>
      <c r="ER6" s="18"/>
      <c r="ES6" s="19"/>
      <c r="ET6" s="20"/>
      <c r="EU6" s="14"/>
    </row>
    <row r="7" spans="1:151" ht="9.75" customHeight="1" x14ac:dyDescent="0.15">
      <c r="A7" s="21" t="str">
        <f>TEXT(A8,"dddd")</f>
        <v>Sunday</v>
      </c>
      <c r="B7" s="63" t="s">
        <v>2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2" t="s">
        <v>3</v>
      </c>
      <c r="Q7" s="21" t="str">
        <f>TEXT(Q8,"dddd")</f>
        <v>Monday</v>
      </c>
      <c r="R7" s="63" t="s">
        <v>2</v>
      </c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2" t="s">
        <v>3</v>
      </c>
      <c r="AG7" s="21" t="str">
        <f>TEXT(AG8,"dddd")</f>
        <v>Tuesday</v>
      </c>
      <c r="AH7" s="63" t="s">
        <v>2</v>
      </c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2" t="s">
        <v>3</v>
      </c>
      <c r="AW7" s="21" t="str">
        <f>TEXT(AW8,"dddd")</f>
        <v>Wednesday</v>
      </c>
      <c r="AX7" s="63" t="s">
        <v>2</v>
      </c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2" t="s">
        <v>3</v>
      </c>
      <c r="BM7" s="21" t="str">
        <f>TEXT(BM8,"dddd")</f>
        <v>Thursday</v>
      </c>
      <c r="BN7" s="63" t="s">
        <v>2</v>
      </c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2" t="s">
        <v>3</v>
      </c>
      <c r="CC7" s="21" t="str">
        <f>TEXT(CC8,"dddd")</f>
        <v>Friday</v>
      </c>
      <c r="CD7" s="63" t="s">
        <v>2</v>
      </c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2" t="s">
        <v>3</v>
      </c>
      <c r="CS7" s="21" t="str">
        <f>TEXT(CS8,"dddd")</f>
        <v>Saturday</v>
      </c>
      <c r="CT7" s="63" t="s">
        <v>2</v>
      </c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2" t="s">
        <v>3</v>
      </c>
      <c r="DI7" s="67" t="s">
        <v>4</v>
      </c>
      <c r="DJ7" s="68"/>
      <c r="DK7" s="68"/>
      <c r="DL7" s="68"/>
      <c r="DM7" s="68"/>
      <c r="DN7" s="68"/>
      <c r="DO7" s="68"/>
      <c r="DP7" s="68"/>
      <c r="DQ7" s="68"/>
      <c r="DR7" s="69"/>
      <c r="EA7" s="14"/>
      <c r="EM7" s="14"/>
    </row>
    <row r="8" spans="1:151" ht="9.75" customHeight="1" x14ac:dyDescent="0.15">
      <c r="A8" s="22">
        <v>43870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2"/>
      <c r="Q8" s="22">
        <f>A8+1</f>
        <v>43871</v>
      </c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2"/>
      <c r="AG8" s="22">
        <f>Q8+1</f>
        <v>43872</v>
      </c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2"/>
      <c r="AW8" s="22">
        <f>AG8+1</f>
        <v>43873</v>
      </c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2"/>
      <c r="BM8" s="22">
        <f>AW8+1</f>
        <v>43874</v>
      </c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2"/>
      <c r="CC8" s="22">
        <f>BM8+1</f>
        <v>43875</v>
      </c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2"/>
      <c r="CS8" s="22">
        <f>CC8+1</f>
        <v>43876</v>
      </c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2"/>
      <c r="DI8" s="70"/>
      <c r="DJ8" s="71"/>
      <c r="DK8" s="71"/>
      <c r="DL8" s="71"/>
      <c r="DM8" s="71"/>
      <c r="DN8" s="71"/>
      <c r="DO8" s="71"/>
      <c r="DP8" s="71"/>
      <c r="DQ8" s="71"/>
      <c r="DR8" s="72"/>
      <c r="DT8" s="73" t="s">
        <v>5</v>
      </c>
      <c r="DU8" s="74"/>
      <c r="DV8" s="74"/>
      <c r="DW8" s="74"/>
      <c r="DX8" s="74"/>
      <c r="DY8" s="74"/>
      <c r="DZ8" s="74"/>
      <c r="EA8" s="75"/>
      <c r="EF8" s="73" t="s">
        <v>6</v>
      </c>
      <c r="EG8" s="74"/>
      <c r="EH8" s="74"/>
      <c r="EI8" s="74"/>
      <c r="EJ8" s="74"/>
      <c r="EK8" s="74"/>
      <c r="EL8" s="74"/>
      <c r="EM8" s="75"/>
      <c r="EQ8" s="73" t="s">
        <v>2</v>
      </c>
      <c r="ER8" s="74"/>
      <c r="ES8" s="74"/>
      <c r="ET8" s="74"/>
      <c r="EU8" s="75"/>
    </row>
    <row r="9" spans="1:151" ht="9.75" customHeight="1" x14ac:dyDescent="0.15">
      <c r="A9" s="23" t="s">
        <v>7</v>
      </c>
      <c r="B9" s="23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  <c r="N9" s="23">
        <v>13</v>
      </c>
      <c r="O9" s="62"/>
      <c r="Q9" s="23" t="s">
        <v>7</v>
      </c>
      <c r="R9" s="23">
        <v>1</v>
      </c>
      <c r="S9" s="23">
        <v>2</v>
      </c>
      <c r="T9" s="23">
        <v>3</v>
      </c>
      <c r="U9" s="23">
        <v>4</v>
      </c>
      <c r="V9" s="23">
        <v>5</v>
      </c>
      <c r="W9" s="23">
        <v>6</v>
      </c>
      <c r="X9" s="23">
        <v>7</v>
      </c>
      <c r="Y9" s="23">
        <v>8</v>
      </c>
      <c r="Z9" s="23">
        <v>9</v>
      </c>
      <c r="AA9" s="23">
        <v>10</v>
      </c>
      <c r="AB9" s="23">
        <v>11</v>
      </c>
      <c r="AC9" s="23">
        <v>12</v>
      </c>
      <c r="AD9" s="23">
        <v>13</v>
      </c>
      <c r="AE9" s="62"/>
      <c r="AG9" s="23" t="s">
        <v>7</v>
      </c>
      <c r="AH9" s="23">
        <v>1</v>
      </c>
      <c r="AI9" s="23">
        <v>2</v>
      </c>
      <c r="AJ9" s="23">
        <v>3</v>
      </c>
      <c r="AK9" s="23">
        <v>4</v>
      </c>
      <c r="AL9" s="23">
        <v>5</v>
      </c>
      <c r="AM9" s="23">
        <v>6</v>
      </c>
      <c r="AN9" s="23">
        <v>7</v>
      </c>
      <c r="AO9" s="23">
        <v>8</v>
      </c>
      <c r="AP9" s="23">
        <v>9</v>
      </c>
      <c r="AQ9" s="23">
        <v>10</v>
      </c>
      <c r="AR9" s="23">
        <v>11</v>
      </c>
      <c r="AS9" s="23">
        <v>12</v>
      </c>
      <c r="AT9" s="23">
        <v>13</v>
      </c>
      <c r="AU9" s="62"/>
      <c r="AW9" s="23" t="s">
        <v>7</v>
      </c>
      <c r="AX9" s="23">
        <v>1</v>
      </c>
      <c r="AY9" s="23">
        <v>2</v>
      </c>
      <c r="AZ9" s="23">
        <v>3</v>
      </c>
      <c r="BA9" s="23">
        <v>4</v>
      </c>
      <c r="BB9" s="23">
        <v>5</v>
      </c>
      <c r="BC9" s="23">
        <v>6</v>
      </c>
      <c r="BD9" s="23">
        <v>7</v>
      </c>
      <c r="BE9" s="23">
        <v>8</v>
      </c>
      <c r="BF9" s="23">
        <v>9</v>
      </c>
      <c r="BG9" s="23">
        <v>10</v>
      </c>
      <c r="BH9" s="23">
        <v>11</v>
      </c>
      <c r="BI9" s="23">
        <v>12</v>
      </c>
      <c r="BJ9" s="23">
        <v>13</v>
      </c>
      <c r="BK9" s="62"/>
      <c r="BM9" s="23" t="s">
        <v>7</v>
      </c>
      <c r="BN9" s="23">
        <v>1</v>
      </c>
      <c r="BO9" s="23">
        <v>2</v>
      </c>
      <c r="BP9" s="23">
        <v>3</v>
      </c>
      <c r="BQ9" s="23">
        <v>4</v>
      </c>
      <c r="BR9" s="23">
        <v>5</v>
      </c>
      <c r="BS9" s="23">
        <v>6</v>
      </c>
      <c r="BT9" s="23">
        <v>7</v>
      </c>
      <c r="BU9" s="23">
        <v>8</v>
      </c>
      <c r="BV9" s="23">
        <v>9</v>
      </c>
      <c r="BW9" s="23">
        <v>10</v>
      </c>
      <c r="BX9" s="23">
        <v>11</v>
      </c>
      <c r="BY9" s="23">
        <v>12</v>
      </c>
      <c r="BZ9" s="23">
        <v>13</v>
      </c>
      <c r="CA9" s="62"/>
      <c r="CC9" s="23" t="s">
        <v>7</v>
      </c>
      <c r="CD9" s="23">
        <v>1</v>
      </c>
      <c r="CE9" s="23">
        <v>2</v>
      </c>
      <c r="CF9" s="23">
        <v>3</v>
      </c>
      <c r="CG9" s="23">
        <v>4</v>
      </c>
      <c r="CH9" s="23">
        <v>5</v>
      </c>
      <c r="CI9" s="23">
        <v>6</v>
      </c>
      <c r="CJ9" s="23">
        <v>7</v>
      </c>
      <c r="CK9" s="23">
        <v>8</v>
      </c>
      <c r="CL9" s="23">
        <v>9</v>
      </c>
      <c r="CM9" s="23">
        <v>10</v>
      </c>
      <c r="CN9" s="23">
        <v>11</v>
      </c>
      <c r="CO9" s="23">
        <v>12</v>
      </c>
      <c r="CP9" s="23">
        <v>13</v>
      </c>
      <c r="CQ9" s="62"/>
      <c r="CS9" s="23" t="s">
        <v>7</v>
      </c>
      <c r="CT9" s="23">
        <v>1</v>
      </c>
      <c r="CU9" s="23">
        <v>2</v>
      </c>
      <c r="CV9" s="23">
        <v>3</v>
      </c>
      <c r="CW9" s="23">
        <v>4</v>
      </c>
      <c r="CX9" s="23">
        <v>5</v>
      </c>
      <c r="CY9" s="23">
        <v>6</v>
      </c>
      <c r="CZ9" s="23">
        <v>7</v>
      </c>
      <c r="DA9" s="23">
        <v>8</v>
      </c>
      <c r="DB9" s="23">
        <v>9</v>
      </c>
      <c r="DC9" s="23">
        <v>10</v>
      </c>
      <c r="DD9" s="23">
        <v>11</v>
      </c>
      <c r="DE9" s="23">
        <v>12</v>
      </c>
      <c r="DF9" s="23">
        <v>13</v>
      </c>
      <c r="DG9" s="62"/>
      <c r="DI9" s="76" t="s">
        <v>7</v>
      </c>
      <c r="DJ9" s="24" t="str">
        <f>TEXT(DJ10,"dddd")</f>
        <v>Sunday</v>
      </c>
      <c r="DK9" s="24" t="str">
        <f t="shared" ref="DK9:DP9" si="0">TEXT(DK10,"dddd")</f>
        <v>Monday</v>
      </c>
      <c r="DL9" s="24" t="str">
        <f t="shared" si="0"/>
        <v>Tuesday</v>
      </c>
      <c r="DM9" s="24" t="str">
        <f t="shared" si="0"/>
        <v>Wednesday</v>
      </c>
      <c r="DN9" s="24" t="str">
        <f t="shared" si="0"/>
        <v>Thursday</v>
      </c>
      <c r="DO9" s="24" t="str">
        <f t="shared" si="0"/>
        <v>Friday</v>
      </c>
      <c r="DP9" s="24" t="str">
        <f t="shared" si="0"/>
        <v>Saturday</v>
      </c>
      <c r="DQ9" s="78" t="s">
        <v>8</v>
      </c>
      <c r="DR9" s="80" t="s">
        <v>9</v>
      </c>
      <c r="DT9" s="76" t="s">
        <v>7</v>
      </c>
      <c r="DU9" s="21" t="str">
        <f>TEXT(DU10,"dddd")</f>
        <v>Sunday</v>
      </c>
      <c r="DV9" s="21" t="str">
        <f t="shared" ref="DV9:EA9" si="1">TEXT(DV10,"dddd")</f>
        <v>Monday</v>
      </c>
      <c r="DW9" s="21" t="str">
        <f t="shared" si="1"/>
        <v>Tuesday</v>
      </c>
      <c r="DX9" s="21" t="str">
        <f t="shared" si="1"/>
        <v>Wednesday</v>
      </c>
      <c r="DY9" s="21" t="str">
        <f t="shared" si="1"/>
        <v>Thursday</v>
      </c>
      <c r="DZ9" s="21" t="str">
        <f t="shared" si="1"/>
        <v>Friday</v>
      </c>
      <c r="EA9" s="21" t="str">
        <f t="shared" si="1"/>
        <v>Saturday</v>
      </c>
      <c r="EF9" s="82" t="s">
        <v>10</v>
      </c>
      <c r="EG9" s="21" t="str">
        <f t="shared" ref="EG9:EM9" si="2">TEXT(EG10,"dddd")</f>
        <v>Sunday</v>
      </c>
      <c r="EH9" s="21" t="str">
        <f t="shared" si="2"/>
        <v>Monday</v>
      </c>
      <c r="EI9" s="21" t="str">
        <f t="shared" si="2"/>
        <v>Tuesday</v>
      </c>
      <c r="EJ9" s="21" t="str">
        <f t="shared" si="2"/>
        <v>Wednesday</v>
      </c>
      <c r="EK9" s="21" t="str">
        <f t="shared" si="2"/>
        <v>Thursday</v>
      </c>
      <c r="EL9" s="21" t="str">
        <f t="shared" si="2"/>
        <v>Friday</v>
      </c>
      <c r="EM9" s="21" t="str">
        <f t="shared" si="2"/>
        <v>Saturday</v>
      </c>
      <c r="EQ9" s="84"/>
      <c r="ER9" s="86" t="s">
        <v>11</v>
      </c>
      <c r="ES9" s="86" t="s">
        <v>12</v>
      </c>
      <c r="ET9" s="86" t="s">
        <v>13</v>
      </c>
      <c r="EU9" s="65" t="s">
        <v>3</v>
      </c>
    </row>
    <row r="10" spans="1:151" ht="9.75" customHeight="1" x14ac:dyDescent="0.15">
      <c r="A10" s="23">
        <v>1</v>
      </c>
      <c r="B10" s="25">
        <v>9</v>
      </c>
      <c r="C10" s="25">
        <v>1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6">
        <f>SUM(B10:N10)</f>
        <v>10</v>
      </c>
      <c r="Q10" s="23">
        <v>1</v>
      </c>
      <c r="R10" s="25">
        <v>5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6">
        <f>SUM(R10:AD10)</f>
        <v>5</v>
      </c>
      <c r="AG10" s="23">
        <v>1</v>
      </c>
      <c r="AH10" s="25">
        <v>3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6">
        <f>SUM(AH10:AT10)</f>
        <v>3</v>
      </c>
      <c r="AW10" s="23">
        <v>1</v>
      </c>
      <c r="AX10" s="25">
        <v>5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6">
        <f>SUM(AX10:BJ10)</f>
        <v>5</v>
      </c>
      <c r="BM10" s="23">
        <v>1</v>
      </c>
      <c r="BN10" s="25">
        <v>1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6">
        <f>SUM(BN10:BZ10)</f>
        <v>1</v>
      </c>
      <c r="CC10" s="23">
        <v>1</v>
      </c>
      <c r="CD10" s="25">
        <v>6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6">
        <f>SUM(CD10:CP10)</f>
        <v>6</v>
      </c>
      <c r="CS10" s="23">
        <v>1</v>
      </c>
      <c r="CT10" s="25">
        <v>5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6">
        <f>SUM(CT10:DF10)</f>
        <v>5</v>
      </c>
      <c r="DI10" s="77"/>
      <c r="DJ10" s="27">
        <f>$A$8</f>
        <v>43870</v>
      </c>
      <c r="DK10" s="28">
        <f t="shared" ref="DK10:DP10" si="3">DJ10+1</f>
        <v>43871</v>
      </c>
      <c r="DL10" s="28">
        <f t="shared" si="3"/>
        <v>43872</v>
      </c>
      <c r="DM10" s="28">
        <f t="shared" si="3"/>
        <v>43873</v>
      </c>
      <c r="DN10" s="28">
        <f t="shared" si="3"/>
        <v>43874</v>
      </c>
      <c r="DO10" s="28">
        <f t="shared" si="3"/>
        <v>43875</v>
      </c>
      <c r="DP10" s="28">
        <f t="shared" si="3"/>
        <v>43876</v>
      </c>
      <c r="DQ10" s="79"/>
      <c r="DR10" s="81"/>
      <c r="DT10" s="77"/>
      <c r="DU10" s="29">
        <f>$A$8</f>
        <v>43870</v>
      </c>
      <c r="DV10" s="30">
        <f t="shared" ref="DV10:EA10" si="4">DU10+1</f>
        <v>43871</v>
      </c>
      <c r="DW10" s="30">
        <f t="shared" si="4"/>
        <v>43872</v>
      </c>
      <c r="DX10" s="30">
        <f t="shared" si="4"/>
        <v>43873</v>
      </c>
      <c r="DY10" s="30">
        <f t="shared" si="4"/>
        <v>43874</v>
      </c>
      <c r="DZ10" s="30">
        <f t="shared" si="4"/>
        <v>43875</v>
      </c>
      <c r="EA10" s="30">
        <f t="shared" si="4"/>
        <v>43876</v>
      </c>
      <c r="EF10" s="83"/>
      <c r="EG10" s="29">
        <f>$A$8</f>
        <v>43870</v>
      </c>
      <c r="EH10" s="30">
        <f t="shared" ref="EH10:EM10" si="5">EG10+1</f>
        <v>43871</v>
      </c>
      <c r="EI10" s="30">
        <f t="shared" si="5"/>
        <v>43872</v>
      </c>
      <c r="EJ10" s="30">
        <f t="shared" si="5"/>
        <v>43873</v>
      </c>
      <c r="EK10" s="30">
        <f t="shared" si="5"/>
        <v>43874</v>
      </c>
      <c r="EL10" s="30">
        <f t="shared" si="5"/>
        <v>43875</v>
      </c>
      <c r="EM10" s="30">
        <f t="shared" si="5"/>
        <v>43876</v>
      </c>
      <c r="EQ10" s="85"/>
      <c r="ER10" s="87"/>
      <c r="ES10" s="87"/>
      <c r="ET10" s="87"/>
      <c r="EU10" s="66"/>
    </row>
    <row r="11" spans="1:151" ht="9.75" customHeight="1" x14ac:dyDescent="0.15">
      <c r="A11" s="23">
        <v>2</v>
      </c>
      <c r="B11" s="25">
        <v>7</v>
      </c>
      <c r="C11" s="25">
        <v>1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6">
        <f t="shared" ref="O11:O33" si="6">SUM(B11:N11)</f>
        <v>8</v>
      </c>
      <c r="Q11" s="23">
        <v>2</v>
      </c>
      <c r="R11" s="25">
        <v>3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6">
        <f t="shared" ref="AE11:AE33" si="7">SUM(R11:AD11)</f>
        <v>3</v>
      </c>
      <c r="AG11" s="23">
        <v>2</v>
      </c>
      <c r="AH11" s="25">
        <v>3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6">
        <f t="shared" ref="AU11:AU33" si="8">SUM(AH11:AT11)</f>
        <v>3</v>
      </c>
      <c r="AW11" s="23">
        <v>2</v>
      </c>
      <c r="AX11" s="25">
        <v>5</v>
      </c>
      <c r="AY11" s="25">
        <v>1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6">
        <f t="shared" ref="BK11:BK33" si="9">SUM(AX11:BJ11)</f>
        <v>6</v>
      </c>
      <c r="BM11" s="23">
        <v>2</v>
      </c>
      <c r="BN11" s="25">
        <v>3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6">
        <f t="shared" ref="CA11:CA33" si="10">SUM(BN11:BZ11)</f>
        <v>3</v>
      </c>
      <c r="CC11" s="23">
        <v>2</v>
      </c>
      <c r="CD11" s="25">
        <v>1</v>
      </c>
      <c r="CE11" s="25">
        <v>1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6">
        <f t="shared" ref="CQ11:CQ33" si="11">SUM(CD11:CP11)</f>
        <v>2</v>
      </c>
      <c r="CS11" s="23">
        <v>2</v>
      </c>
      <c r="CT11" s="25">
        <v>1</v>
      </c>
      <c r="CU11" s="25">
        <v>2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6">
        <f t="shared" ref="DG11:DG33" si="12">SUM(CT11:DF11)</f>
        <v>3</v>
      </c>
      <c r="DI11" s="23">
        <v>1</v>
      </c>
      <c r="DJ11" s="31">
        <f>O10</f>
        <v>10</v>
      </c>
      <c r="DK11" s="31">
        <f>AE10</f>
        <v>5</v>
      </c>
      <c r="DL11" s="31">
        <f>AU10</f>
        <v>3</v>
      </c>
      <c r="DM11" s="31">
        <f>BK10</f>
        <v>5</v>
      </c>
      <c r="DN11" s="31">
        <f>CA10</f>
        <v>1</v>
      </c>
      <c r="DO11" s="31">
        <f>CQ10</f>
        <v>6</v>
      </c>
      <c r="DP11" s="31">
        <f>DG10</f>
        <v>5</v>
      </c>
      <c r="DQ11" s="32">
        <f>(DL11+DM11+DN11+DO11+DK11)/5</f>
        <v>4</v>
      </c>
      <c r="DR11" s="33">
        <f>SUM(DJ11:DP11)/7</f>
        <v>5</v>
      </c>
      <c r="DT11" s="23">
        <v>1</v>
      </c>
      <c r="DU11" s="34">
        <v>32.5</v>
      </c>
      <c r="DV11" s="34">
        <v>27</v>
      </c>
      <c r="DW11" s="34">
        <v>36.333333333333336</v>
      </c>
      <c r="DX11" s="34">
        <v>33</v>
      </c>
      <c r="DY11" s="34">
        <v>25.5</v>
      </c>
      <c r="DZ11" s="34">
        <v>34.25</v>
      </c>
      <c r="EA11" s="34">
        <v>33</v>
      </c>
      <c r="EF11" s="23" t="s">
        <v>14</v>
      </c>
      <c r="EG11" s="35">
        <f>SUM(B120:D120)</f>
        <v>351</v>
      </c>
      <c r="EH11" s="35">
        <f>SUM(R120:T120)</f>
        <v>901</v>
      </c>
      <c r="EI11" s="35">
        <f>SUM(AH120:AJ120)</f>
        <v>1099</v>
      </c>
      <c r="EJ11" s="35">
        <f>SUM(AX120:AZ120)</f>
        <v>1095</v>
      </c>
      <c r="EK11" s="35">
        <f>SUM(BN120:BP120)</f>
        <v>1217</v>
      </c>
      <c r="EL11" s="35">
        <f>SUM(CD120:CF120)</f>
        <v>989</v>
      </c>
      <c r="EM11" s="35">
        <f>SUM(CT120:CV120)</f>
        <v>643</v>
      </c>
      <c r="EQ11" s="36">
        <f>$A$8</f>
        <v>43870</v>
      </c>
      <c r="ER11" s="37"/>
      <c r="ES11" s="37"/>
      <c r="ET11" s="37"/>
      <c r="EU11" s="37"/>
    </row>
    <row r="12" spans="1:151" ht="9.75" customHeight="1" x14ac:dyDescent="0.15">
      <c r="A12" s="23">
        <v>3</v>
      </c>
      <c r="B12" s="25">
        <v>4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6">
        <f t="shared" si="6"/>
        <v>4</v>
      </c>
      <c r="Q12" s="23">
        <v>3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6">
        <f t="shared" si="7"/>
        <v>0</v>
      </c>
      <c r="AG12" s="23">
        <v>3</v>
      </c>
      <c r="AH12" s="25">
        <v>1</v>
      </c>
      <c r="AI12" s="25">
        <v>1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6">
        <f t="shared" si="8"/>
        <v>2</v>
      </c>
      <c r="AW12" s="23">
        <v>3</v>
      </c>
      <c r="AX12" s="25">
        <v>1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6">
        <f t="shared" si="9"/>
        <v>1</v>
      </c>
      <c r="BM12" s="23">
        <v>3</v>
      </c>
      <c r="BN12" s="25">
        <v>4</v>
      </c>
      <c r="BO12" s="25">
        <v>1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  <c r="BU12" s="25">
        <v>0</v>
      </c>
      <c r="BV12" s="25">
        <v>0</v>
      </c>
      <c r="BW12" s="25">
        <v>0</v>
      </c>
      <c r="BX12" s="25">
        <v>0</v>
      </c>
      <c r="BY12" s="25">
        <v>0</v>
      </c>
      <c r="BZ12" s="25">
        <v>0</v>
      </c>
      <c r="CA12" s="26">
        <f t="shared" si="10"/>
        <v>5</v>
      </c>
      <c r="CC12" s="23">
        <v>3</v>
      </c>
      <c r="CD12" s="25">
        <v>2</v>
      </c>
      <c r="CE12" s="25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0</v>
      </c>
      <c r="CL12" s="25">
        <v>0</v>
      </c>
      <c r="CM12" s="25">
        <v>0</v>
      </c>
      <c r="CN12" s="25">
        <v>0</v>
      </c>
      <c r="CO12" s="25">
        <v>0</v>
      </c>
      <c r="CP12" s="25">
        <v>0</v>
      </c>
      <c r="CQ12" s="26">
        <f t="shared" si="11"/>
        <v>2</v>
      </c>
      <c r="CS12" s="23">
        <v>3</v>
      </c>
      <c r="CT12" s="25">
        <v>3</v>
      </c>
      <c r="CU12" s="25">
        <v>0</v>
      </c>
      <c r="CV12" s="25">
        <v>0</v>
      </c>
      <c r="CW12" s="25">
        <v>0</v>
      </c>
      <c r="CX12" s="25">
        <v>0</v>
      </c>
      <c r="CY12" s="25">
        <v>0</v>
      </c>
      <c r="CZ12" s="25">
        <v>0</v>
      </c>
      <c r="DA12" s="25">
        <v>0</v>
      </c>
      <c r="DB12" s="25">
        <v>0</v>
      </c>
      <c r="DC12" s="25">
        <v>0</v>
      </c>
      <c r="DD12" s="25">
        <v>0</v>
      </c>
      <c r="DE12" s="25">
        <v>0</v>
      </c>
      <c r="DF12" s="25">
        <v>0</v>
      </c>
      <c r="DG12" s="26">
        <f t="shared" si="12"/>
        <v>3</v>
      </c>
      <c r="DI12" s="23">
        <v>2</v>
      </c>
      <c r="DJ12" s="31">
        <f t="shared" ref="DJ12:DJ34" si="13">O11</f>
        <v>8</v>
      </c>
      <c r="DK12" s="31">
        <f t="shared" ref="DK12:DK34" si="14">AE11</f>
        <v>3</v>
      </c>
      <c r="DL12" s="31">
        <f t="shared" ref="DL12:DL34" si="15">AU11</f>
        <v>3</v>
      </c>
      <c r="DM12" s="31">
        <f t="shared" ref="DM12:DM34" si="16">BK11</f>
        <v>6</v>
      </c>
      <c r="DN12" s="31">
        <f t="shared" ref="DN12:DN34" si="17">CA11</f>
        <v>3</v>
      </c>
      <c r="DO12" s="31">
        <f t="shared" ref="DO12:DO34" si="18">CQ11</f>
        <v>2</v>
      </c>
      <c r="DP12" s="31">
        <f t="shared" ref="DP12:DP34" si="19">DG11</f>
        <v>3</v>
      </c>
      <c r="DQ12" s="32">
        <f t="shared" ref="DQ12:DQ34" si="20">(DL12+DM12+DN12+DO12+DK12)/5</f>
        <v>3.4</v>
      </c>
      <c r="DR12" s="33">
        <f t="shared" ref="DR12:DR34" si="21">SUM(DJ12:DP12)/7</f>
        <v>4</v>
      </c>
      <c r="DT12" s="23">
        <v>2</v>
      </c>
      <c r="DU12" s="34">
        <v>32.375</v>
      </c>
      <c r="DV12" s="34">
        <v>33</v>
      </c>
      <c r="DW12" s="34">
        <v>25.5</v>
      </c>
      <c r="DX12" s="34">
        <v>28.416666666666668</v>
      </c>
      <c r="DY12" s="34">
        <v>28.833333333333332</v>
      </c>
      <c r="DZ12" s="34">
        <v>39.25</v>
      </c>
      <c r="EA12" s="34">
        <v>30.5</v>
      </c>
      <c r="EF12" s="23" t="s">
        <v>15</v>
      </c>
      <c r="EG12" s="35">
        <f>SUM(E120:G120)</f>
        <v>602</v>
      </c>
      <c r="EH12" s="35">
        <f>SUM(U120:W120)</f>
        <v>972</v>
      </c>
      <c r="EI12" s="35">
        <f>SUM(AK120:AM120)</f>
        <v>859</v>
      </c>
      <c r="EJ12" s="35">
        <f>SUM(BA120:BC120)</f>
        <v>908</v>
      </c>
      <c r="EK12" s="35">
        <f>SUM(BQ120:BS120)</f>
        <v>811</v>
      </c>
      <c r="EL12" s="35">
        <f>SUM(CG120:CI120)</f>
        <v>933</v>
      </c>
      <c r="EM12" s="35">
        <f>SUM(CW120:CY120)</f>
        <v>746</v>
      </c>
      <c r="EQ12" s="38" t="s">
        <v>16</v>
      </c>
      <c r="ER12" s="35">
        <f>B35</f>
        <v>760</v>
      </c>
      <c r="ES12" s="35">
        <f>C35+D35+F35+G35+H35+M35</f>
        <v>53</v>
      </c>
      <c r="ET12" s="35">
        <f>E35+I35+J35+K35+L35+N35</f>
        <v>1</v>
      </c>
      <c r="EU12" s="33">
        <f>SUM(ER12:ET12)</f>
        <v>814</v>
      </c>
    </row>
    <row r="13" spans="1:151" ht="9.75" customHeight="1" x14ac:dyDescent="0.15">
      <c r="A13" s="23">
        <v>4</v>
      </c>
      <c r="B13" s="25">
        <v>6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6">
        <f t="shared" si="6"/>
        <v>6</v>
      </c>
      <c r="Q13" s="23">
        <v>4</v>
      </c>
      <c r="R13" s="25">
        <v>1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6">
        <f t="shared" si="7"/>
        <v>1</v>
      </c>
      <c r="AG13" s="23">
        <v>4</v>
      </c>
      <c r="AH13" s="25">
        <v>3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6">
        <f t="shared" si="8"/>
        <v>3</v>
      </c>
      <c r="AW13" s="23">
        <v>4</v>
      </c>
      <c r="AX13" s="25">
        <v>4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6">
        <f t="shared" si="9"/>
        <v>4</v>
      </c>
      <c r="BM13" s="23">
        <v>4</v>
      </c>
      <c r="BN13" s="25">
        <v>4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6">
        <f t="shared" si="10"/>
        <v>4</v>
      </c>
      <c r="CC13" s="23">
        <v>4</v>
      </c>
      <c r="CD13" s="25">
        <v>4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6">
        <f t="shared" si="11"/>
        <v>4</v>
      </c>
      <c r="CS13" s="23">
        <v>4</v>
      </c>
      <c r="CT13" s="25">
        <v>2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6">
        <f t="shared" si="12"/>
        <v>2</v>
      </c>
      <c r="DI13" s="23">
        <v>3</v>
      </c>
      <c r="DJ13" s="31">
        <f t="shared" si="13"/>
        <v>4</v>
      </c>
      <c r="DK13" s="31">
        <f t="shared" si="14"/>
        <v>0</v>
      </c>
      <c r="DL13" s="31">
        <f t="shared" si="15"/>
        <v>2</v>
      </c>
      <c r="DM13" s="31">
        <f t="shared" si="16"/>
        <v>1</v>
      </c>
      <c r="DN13" s="31">
        <f t="shared" si="17"/>
        <v>5</v>
      </c>
      <c r="DO13" s="31">
        <f t="shared" si="18"/>
        <v>2</v>
      </c>
      <c r="DP13" s="31">
        <f t="shared" si="19"/>
        <v>3</v>
      </c>
      <c r="DQ13" s="32">
        <f t="shared" si="20"/>
        <v>2</v>
      </c>
      <c r="DR13" s="33">
        <f t="shared" si="21"/>
        <v>2.4285714285714284</v>
      </c>
      <c r="DT13" s="23">
        <v>3</v>
      </c>
      <c r="DU13" s="34">
        <v>31.75</v>
      </c>
      <c r="DV13" s="34">
        <v>0</v>
      </c>
      <c r="DW13" s="34">
        <v>43</v>
      </c>
      <c r="DX13" s="34">
        <v>38</v>
      </c>
      <c r="DY13" s="34">
        <v>39.5</v>
      </c>
      <c r="DZ13" s="34">
        <v>35.5</v>
      </c>
      <c r="EA13" s="34">
        <v>32.166666666666664</v>
      </c>
      <c r="EF13" s="23" t="s">
        <v>18</v>
      </c>
      <c r="EG13" s="35">
        <f>SUM(H120:J120)</f>
        <v>16</v>
      </c>
      <c r="EH13" s="35">
        <f>SUM(X120:Z120)</f>
        <v>13</v>
      </c>
      <c r="EI13" s="35">
        <f>SUM(AN120:AP120)</f>
        <v>23</v>
      </c>
      <c r="EJ13" s="35">
        <f>SUM(BD120:BF120)</f>
        <v>21</v>
      </c>
      <c r="EK13" s="35">
        <f>SUM(BT120:BV120)</f>
        <v>18</v>
      </c>
      <c r="EL13" s="35">
        <f>SUM(CJ120:CL120)</f>
        <v>28</v>
      </c>
      <c r="EM13" s="35">
        <f>SUM(CZ120:DB120)</f>
        <v>13</v>
      </c>
      <c r="EQ13" s="38" t="s">
        <v>19</v>
      </c>
      <c r="ER13" s="35">
        <f>B36</f>
        <v>857</v>
      </c>
      <c r="ES13" s="35">
        <f>C36+D36+F36+G36+H36+M36</f>
        <v>58</v>
      </c>
      <c r="ET13" s="35">
        <f>E36+I36+J36+K36+L36+N36</f>
        <v>1</v>
      </c>
      <c r="EU13" s="33">
        <f>SUM(ER13:ET13)</f>
        <v>916</v>
      </c>
    </row>
    <row r="14" spans="1:151" ht="9.75" customHeight="1" x14ac:dyDescent="0.15">
      <c r="A14" s="23">
        <v>5</v>
      </c>
      <c r="B14" s="25">
        <v>1</v>
      </c>
      <c r="C14" s="25">
        <v>1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6">
        <f t="shared" si="6"/>
        <v>2</v>
      </c>
      <c r="Q14" s="23">
        <v>5</v>
      </c>
      <c r="R14" s="25">
        <v>4</v>
      </c>
      <c r="S14" s="25">
        <v>2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6">
        <f t="shared" si="7"/>
        <v>6</v>
      </c>
      <c r="AG14" s="23">
        <v>5</v>
      </c>
      <c r="AH14" s="25">
        <v>2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6">
        <f t="shared" si="8"/>
        <v>2</v>
      </c>
      <c r="AW14" s="23">
        <v>5</v>
      </c>
      <c r="AX14" s="25">
        <v>3</v>
      </c>
      <c r="AY14" s="25">
        <v>1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6">
        <f t="shared" si="9"/>
        <v>4</v>
      </c>
      <c r="BM14" s="23">
        <v>5</v>
      </c>
      <c r="BN14" s="25">
        <v>4</v>
      </c>
      <c r="BO14" s="25">
        <v>1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6">
        <f t="shared" si="10"/>
        <v>5</v>
      </c>
      <c r="CC14" s="23">
        <v>5</v>
      </c>
      <c r="CD14" s="25">
        <v>4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6">
        <f t="shared" si="11"/>
        <v>4</v>
      </c>
      <c r="CS14" s="23">
        <v>5</v>
      </c>
      <c r="CT14" s="25">
        <v>4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6">
        <f t="shared" si="12"/>
        <v>4</v>
      </c>
      <c r="DI14" s="23">
        <v>4</v>
      </c>
      <c r="DJ14" s="31">
        <f t="shared" si="13"/>
        <v>6</v>
      </c>
      <c r="DK14" s="31">
        <f t="shared" si="14"/>
        <v>1</v>
      </c>
      <c r="DL14" s="31">
        <f t="shared" si="15"/>
        <v>3</v>
      </c>
      <c r="DM14" s="31">
        <f t="shared" si="16"/>
        <v>4</v>
      </c>
      <c r="DN14" s="31">
        <f t="shared" si="17"/>
        <v>4</v>
      </c>
      <c r="DO14" s="31">
        <f t="shared" si="18"/>
        <v>4</v>
      </c>
      <c r="DP14" s="31">
        <f t="shared" si="19"/>
        <v>2</v>
      </c>
      <c r="DQ14" s="32">
        <f t="shared" si="20"/>
        <v>3.2</v>
      </c>
      <c r="DR14" s="33">
        <f t="shared" si="21"/>
        <v>3.4285714285714284</v>
      </c>
      <c r="DT14" s="23">
        <v>4</v>
      </c>
      <c r="DU14" s="34">
        <v>36.333333333333336</v>
      </c>
      <c r="DV14" s="34">
        <v>43</v>
      </c>
      <c r="DW14" s="34">
        <v>39.666666666666664</v>
      </c>
      <c r="DX14" s="34">
        <v>32.375</v>
      </c>
      <c r="DY14" s="34">
        <v>35.5</v>
      </c>
      <c r="DZ14" s="34">
        <v>35.5</v>
      </c>
      <c r="EA14" s="34">
        <v>33</v>
      </c>
      <c r="EF14" s="23" t="s">
        <v>20</v>
      </c>
      <c r="EG14" s="35">
        <f>SUM(K120:M120)</f>
        <v>0</v>
      </c>
      <c r="EH14" s="35">
        <f>SUM(AA120:AC120)</f>
        <v>0</v>
      </c>
      <c r="EI14" s="35">
        <f>SUM(AQ120:AS120)</f>
        <v>0</v>
      </c>
      <c r="EJ14" s="35">
        <f>SUM(BG120:BI120)</f>
        <v>0</v>
      </c>
      <c r="EK14" s="35">
        <f>SUM(BW120:BY120)</f>
        <v>0</v>
      </c>
      <c r="EL14" s="35">
        <f>SUM(CM120:CO120)</f>
        <v>0</v>
      </c>
      <c r="EM14" s="35">
        <f>SUM(DC120:DE120)</f>
        <v>0</v>
      </c>
      <c r="EQ14" s="38" t="s">
        <v>21</v>
      </c>
      <c r="ER14" s="35">
        <f>B37</f>
        <v>873</v>
      </c>
      <c r="ES14" s="35">
        <f>C37+D37+F37+G37+H37+M37</f>
        <v>59</v>
      </c>
      <c r="ET14" s="35">
        <f>E37+I37+J37+K37+L37+N37</f>
        <v>1</v>
      </c>
      <c r="EU14" s="33">
        <f>SUM(ER14:ET14)</f>
        <v>933</v>
      </c>
    </row>
    <row r="15" spans="1:151" ht="9.75" customHeight="1" x14ac:dyDescent="0.15">
      <c r="A15" s="23">
        <v>6</v>
      </c>
      <c r="B15" s="25">
        <v>6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6">
        <f t="shared" si="6"/>
        <v>6</v>
      </c>
      <c r="Q15" s="23">
        <v>6</v>
      </c>
      <c r="R15" s="25">
        <v>16</v>
      </c>
      <c r="S15" s="25">
        <v>7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6">
        <f t="shared" si="7"/>
        <v>23</v>
      </c>
      <c r="AG15" s="23">
        <v>6</v>
      </c>
      <c r="AH15" s="25">
        <v>13</v>
      </c>
      <c r="AI15" s="25">
        <v>5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6">
        <f t="shared" si="8"/>
        <v>18</v>
      </c>
      <c r="AW15" s="23">
        <v>6</v>
      </c>
      <c r="AX15" s="25">
        <v>15</v>
      </c>
      <c r="AY15" s="25">
        <v>5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6">
        <f t="shared" si="9"/>
        <v>20</v>
      </c>
      <c r="BM15" s="23">
        <v>6</v>
      </c>
      <c r="BN15" s="25">
        <v>17</v>
      </c>
      <c r="BO15" s="25">
        <v>4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  <c r="BU15" s="25">
        <v>0</v>
      </c>
      <c r="BV15" s="25">
        <v>0</v>
      </c>
      <c r="BW15" s="25">
        <v>0</v>
      </c>
      <c r="BX15" s="25">
        <v>0</v>
      </c>
      <c r="BY15" s="25">
        <v>0</v>
      </c>
      <c r="BZ15" s="25">
        <v>0</v>
      </c>
      <c r="CA15" s="26">
        <f t="shared" si="10"/>
        <v>21</v>
      </c>
      <c r="CC15" s="23">
        <v>6</v>
      </c>
      <c r="CD15" s="25">
        <v>17</v>
      </c>
      <c r="CE15" s="25">
        <v>5</v>
      </c>
      <c r="CF15" s="25">
        <v>0</v>
      </c>
      <c r="CG15" s="25">
        <v>0</v>
      </c>
      <c r="CH15" s="25">
        <v>0</v>
      </c>
      <c r="CI15" s="25">
        <v>0</v>
      </c>
      <c r="CJ15" s="25">
        <v>0</v>
      </c>
      <c r="CK15" s="25">
        <v>0</v>
      </c>
      <c r="CL15" s="25">
        <v>0</v>
      </c>
      <c r="CM15" s="25">
        <v>0</v>
      </c>
      <c r="CN15" s="25">
        <v>0</v>
      </c>
      <c r="CO15" s="25">
        <v>0</v>
      </c>
      <c r="CP15" s="25">
        <v>0</v>
      </c>
      <c r="CQ15" s="26">
        <f t="shared" si="11"/>
        <v>22</v>
      </c>
      <c r="CS15" s="23">
        <v>6</v>
      </c>
      <c r="CT15" s="25">
        <v>9</v>
      </c>
      <c r="CU15" s="25">
        <v>3</v>
      </c>
      <c r="CV15" s="25">
        <v>0</v>
      </c>
      <c r="CW15" s="25">
        <v>0</v>
      </c>
      <c r="CX15" s="25">
        <v>0</v>
      </c>
      <c r="CY15" s="25">
        <v>0</v>
      </c>
      <c r="CZ15" s="25">
        <v>0</v>
      </c>
      <c r="DA15" s="25">
        <v>0</v>
      </c>
      <c r="DB15" s="25">
        <v>0</v>
      </c>
      <c r="DC15" s="25">
        <v>0</v>
      </c>
      <c r="DD15" s="25">
        <v>0</v>
      </c>
      <c r="DE15" s="25">
        <v>0</v>
      </c>
      <c r="DF15" s="25">
        <v>0</v>
      </c>
      <c r="DG15" s="26">
        <f t="shared" si="12"/>
        <v>12</v>
      </c>
      <c r="DI15" s="23">
        <v>5</v>
      </c>
      <c r="DJ15" s="31">
        <f t="shared" si="13"/>
        <v>2</v>
      </c>
      <c r="DK15" s="31">
        <f t="shared" si="14"/>
        <v>6</v>
      </c>
      <c r="DL15" s="31">
        <f t="shared" si="15"/>
        <v>2</v>
      </c>
      <c r="DM15" s="31">
        <f t="shared" si="16"/>
        <v>4</v>
      </c>
      <c r="DN15" s="31">
        <f t="shared" si="17"/>
        <v>5</v>
      </c>
      <c r="DO15" s="31">
        <f t="shared" si="18"/>
        <v>4</v>
      </c>
      <c r="DP15" s="31">
        <f t="shared" si="19"/>
        <v>4</v>
      </c>
      <c r="DQ15" s="32">
        <f t="shared" si="20"/>
        <v>4.2</v>
      </c>
      <c r="DR15" s="33">
        <f t="shared" si="21"/>
        <v>3.8571428571428572</v>
      </c>
      <c r="DT15" s="23">
        <v>5</v>
      </c>
      <c r="DU15" s="34">
        <v>34.25</v>
      </c>
      <c r="DV15" s="34">
        <v>33.416666666666664</v>
      </c>
      <c r="DW15" s="34">
        <v>40.5</v>
      </c>
      <c r="DX15" s="34">
        <v>30.5</v>
      </c>
      <c r="DY15" s="34">
        <v>31.5</v>
      </c>
      <c r="DZ15" s="34">
        <v>36.75</v>
      </c>
      <c r="EA15" s="34">
        <v>34.875</v>
      </c>
      <c r="EF15" s="5"/>
      <c r="EG15" s="5"/>
      <c r="EH15" s="5"/>
      <c r="EI15" s="5"/>
      <c r="EJ15" s="5"/>
      <c r="EK15" s="5"/>
      <c r="EL15" s="5"/>
      <c r="EM15" s="5"/>
      <c r="EQ15" s="38" t="s">
        <v>22</v>
      </c>
      <c r="ER15" s="35">
        <f>B38</f>
        <v>906</v>
      </c>
      <c r="ES15" s="35">
        <f>C38+D38+F38+G38+H38+M38</f>
        <v>62</v>
      </c>
      <c r="ET15" s="35">
        <f>E38+I38+J38+K38+L38+N38</f>
        <v>1</v>
      </c>
      <c r="EU15" s="33">
        <f>SUM(ER15:ET15)</f>
        <v>969</v>
      </c>
    </row>
    <row r="16" spans="1:151" ht="9.75" customHeight="1" x14ac:dyDescent="0.15">
      <c r="A16" s="23">
        <v>7</v>
      </c>
      <c r="B16" s="25">
        <v>11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6">
        <f t="shared" si="6"/>
        <v>11</v>
      </c>
      <c r="Q16" s="23">
        <v>7</v>
      </c>
      <c r="R16" s="25">
        <v>42</v>
      </c>
      <c r="S16" s="25">
        <v>7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6">
        <f t="shared" si="7"/>
        <v>49</v>
      </c>
      <c r="AG16" s="23">
        <v>7</v>
      </c>
      <c r="AH16" s="25">
        <v>41</v>
      </c>
      <c r="AI16" s="25">
        <v>7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6">
        <f t="shared" si="8"/>
        <v>48</v>
      </c>
      <c r="AW16" s="23">
        <v>7</v>
      </c>
      <c r="AX16" s="25">
        <v>43</v>
      </c>
      <c r="AY16" s="25">
        <v>6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6">
        <f t="shared" si="9"/>
        <v>49</v>
      </c>
      <c r="BM16" s="23">
        <v>7</v>
      </c>
      <c r="BN16" s="25">
        <v>55</v>
      </c>
      <c r="BO16" s="25">
        <v>2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6">
        <f t="shared" si="10"/>
        <v>57</v>
      </c>
      <c r="CC16" s="23">
        <v>7</v>
      </c>
      <c r="CD16" s="25">
        <v>41</v>
      </c>
      <c r="CE16" s="25">
        <v>5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6">
        <f t="shared" si="11"/>
        <v>46</v>
      </c>
      <c r="CS16" s="23">
        <v>7</v>
      </c>
      <c r="CT16" s="25">
        <v>13</v>
      </c>
      <c r="CU16" s="25">
        <v>2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6">
        <f t="shared" si="12"/>
        <v>15</v>
      </c>
      <c r="DI16" s="23">
        <v>6</v>
      </c>
      <c r="DJ16" s="31">
        <f t="shared" si="13"/>
        <v>6</v>
      </c>
      <c r="DK16" s="31">
        <f t="shared" si="14"/>
        <v>23</v>
      </c>
      <c r="DL16" s="31">
        <f t="shared" si="15"/>
        <v>18</v>
      </c>
      <c r="DM16" s="31">
        <f t="shared" si="16"/>
        <v>20</v>
      </c>
      <c r="DN16" s="31">
        <f t="shared" si="17"/>
        <v>21</v>
      </c>
      <c r="DO16" s="31">
        <f t="shared" si="18"/>
        <v>22</v>
      </c>
      <c r="DP16" s="31">
        <f t="shared" si="19"/>
        <v>12</v>
      </c>
      <c r="DQ16" s="32">
        <f t="shared" si="20"/>
        <v>20.8</v>
      </c>
      <c r="DR16" s="33">
        <f t="shared" si="21"/>
        <v>17.428571428571427</v>
      </c>
      <c r="DT16" s="23">
        <v>6</v>
      </c>
      <c r="DU16" s="34">
        <v>30.083333333333332</v>
      </c>
      <c r="DV16" s="34">
        <v>34.739130434782609</v>
      </c>
      <c r="DW16" s="34">
        <v>31.611111111111111</v>
      </c>
      <c r="DX16" s="34">
        <v>33.25</v>
      </c>
      <c r="DY16" s="34">
        <v>33.833333333333336</v>
      </c>
      <c r="DZ16" s="34">
        <v>31.977272727272727</v>
      </c>
      <c r="EA16" s="34">
        <v>33.416666666666664</v>
      </c>
      <c r="EF16" s="23" t="s">
        <v>3</v>
      </c>
      <c r="EG16" s="39">
        <f t="shared" ref="EG16:EM16" si="22">SUM(EG11:EG14)</f>
        <v>969</v>
      </c>
      <c r="EH16" s="39">
        <f t="shared" si="22"/>
        <v>1886</v>
      </c>
      <c r="EI16" s="39">
        <f t="shared" si="22"/>
        <v>1981</v>
      </c>
      <c r="EJ16" s="39">
        <f t="shared" si="22"/>
        <v>2024</v>
      </c>
      <c r="EK16" s="39">
        <f t="shared" si="22"/>
        <v>2046</v>
      </c>
      <c r="EL16" s="39">
        <f t="shared" si="22"/>
        <v>1950</v>
      </c>
      <c r="EM16" s="39">
        <f t="shared" si="22"/>
        <v>1402</v>
      </c>
      <c r="EQ16" s="36">
        <f>EQ11+1</f>
        <v>43871</v>
      </c>
      <c r="ER16" s="37"/>
      <c r="ES16" s="37"/>
      <c r="ET16" s="37"/>
      <c r="EU16" s="40"/>
    </row>
    <row r="17" spans="1:151" ht="9.75" customHeight="1" x14ac:dyDescent="0.15">
      <c r="A17" s="23">
        <v>8</v>
      </c>
      <c r="B17" s="25">
        <v>14</v>
      </c>
      <c r="C17" s="25">
        <v>1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6">
        <f t="shared" si="6"/>
        <v>15</v>
      </c>
      <c r="Q17" s="23">
        <v>8</v>
      </c>
      <c r="R17" s="25">
        <v>108</v>
      </c>
      <c r="S17" s="25">
        <v>12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1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6">
        <f t="shared" si="7"/>
        <v>121</v>
      </c>
      <c r="AG17" s="23">
        <v>8</v>
      </c>
      <c r="AH17" s="25">
        <v>109</v>
      </c>
      <c r="AI17" s="25">
        <v>18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6">
        <f t="shared" si="8"/>
        <v>127</v>
      </c>
      <c r="AW17" s="23">
        <v>8</v>
      </c>
      <c r="AX17" s="25">
        <v>105</v>
      </c>
      <c r="AY17" s="25">
        <v>17</v>
      </c>
      <c r="AZ17" s="25">
        <v>1</v>
      </c>
      <c r="BA17" s="25">
        <v>0</v>
      </c>
      <c r="BB17" s="25">
        <v>0</v>
      </c>
      <c r="BC17" s="25">
        <v>0</v>
      </c>
      <c r="BD17" s="25">
        <v>0</v>
      </c>
      <c r="BE17" s="25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6">
        <f t="shared" si="9"/>
        <v>123</v>
      </c>
      <c r="BM17" s="23">
        <v>8</v>
      </c>
      <c r="BN17" s="25">
        <v>84</v>
      </c>
      <c r="BO17" s="25">
        <v>15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6">
        <f t="shared" si="10"/>
        <v>99</v>
      </c>
      <c r="CC17" s="23">
        <v>8</v>
      </c>
      <c r="CD17" s="25">
        <v>80</v>
      </c>
      <c r="CE17" s="25">
        <v>18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6">
        <f t="shared" si="11"/>
        <v>98</v>
      </c>
      <c r="CS17" s="23">
        <v>8</v>
      </c>
      <c r="CT17" s="25">
        <v>31</v>
      </c>
      <c r="CU17" s="25">
        <v>1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6">
        <f t="shared" si="12"/>
        <v>32</v>
      </c>
      <c r="DI17" s="23">
        <v>7</v>
      </c>
      <c r="DJ17" s="31">
        <f t="shared" si="13"/>
        <v>11</v>
      </c>
      <c r="DK17" s="31">
        <f t="shared" si="14"/>
        <v>49</v>
      </c>
      <c r="DL17" s="31">
        <f t="shared" si="15"/>
        <v>48</v>
      </c>
      <c r="DM17" s="31">
        <f t="shared" si="16"/>
        <v>49</v>
      </c>
      <c r="DN17" s="31">
        <f t="shared" si="17"/>
        <v>57</v>
      </c>
      <c r="DO17" s="31">
        <f t="shared" si="18"/>
        <v>46</v>
      </c>
      <c r="DP17" s="31">
        <f t="shared" si="19"/>
        <v>15</v>
      </c>
      <c r="DQ17" s="32">
        <f t="shared" si="20"/>
        <v>49.8</v>
      </c>
      <c r="DR17" s="33">
        <f t="shared" si="21"/>
        <v>39.285714285714285</v>
      </c>
      <c r="DT17" s="23">
        <v>7</v>
      </c>
      <c r="DU17" s="34">
        <v>32.090909090909093</v>
      </c>
      <c r="DV17" s="34">
        <v>32.846938775510203</v>
      </c>
      <c r="DW17" s="34">
        <v>33.104166666666664</v>
      </c>
      <c r="DX17" s="34">
        <v>33</v>
      </c>
      <c r="DY17" s="34">
        <v>31.289473684210527</v>
      </c>
      <c r="DZ17" s="34">
        <v>33.760869565217391</v>
      </c>
      <c r="EA17" s="34">
        <v>34.833333333333336</v>
      </c>
      <c r="EF17" s="5"/>
      <c r="EG17" s="5"/>
      <c r="EH17" s="5"/>
      <c r="EI17" s="5"/>
      <c r="EJ17" s="5"/>
      <c r="EK17" s="5"/>
      <c r="EL17" s="5"/>
      <c r="EM17" s="5"/>
      <c r="EQ17" s="38" t="s">
        <v>16</v>
      </c>
      <c r="ER17" s="35">
        <f>R35</f>
        <v>1425</v>
      </c>
      <c r="ES17" s="35">
        <f>S35+T35+V35+W35+X35+AC35</f>
        <v>194</v>
      </c>
      <c r="ET17" s="35">
        <f>U35+Y35+Z35+AA35+AB35+AD35</f>
        <v>2</v>
      </c>
      <c r="EU17" s="33">
        <f>SUM(ER17:ET17)</f>
        <v>1621</v>
      </c>
    </row>
    <row r="18" spans="1:151" ht="9.75" customHeight="1" x14ac:dyDescent="0.15">
      <c r="A18" s="23">
        <v>9</v>
      </c>
      <c r="B18" s="25">
        <v>19</v>
      </c>
      <c r="C18" s="25">
        <v>1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6">
        <f t="shared" si="6"/>
        <v>20</v>
      </c>
      <c r="Q18" s="23">
        <v>9</v>
      </c>
      <c r="R18" s="25">
        <v>263</v>
      </c>
      <c r="S18" s="25">
        <v>23</v>
      </c>
      <c r="T18" s="25">
        <v>2</v>
      </c>
      <c r="U18" s="25">
        <v>0</v>
      </c>
      <c r="V18" s="25">
        <v>0</v>
      </c>
      <c r="W18" s="25">
        <v>0</v>
      </c>
      <c r="X18" s="25">
        <v>0</v>
      </c>
      <c r="Y18" s="25">
        <v>1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6">
        <f t="shared" si="7"/>
        <v>289</v>
      </c>
      <c r="AG18" s="23">
        <v>9</v>
      </c>
      <c r="AH18" s="25">
        <v>262</v>
      </c>
      <c r="AI18" s="25">
        <v>20</v>
      </c>
      <c r="AJ18" s="25">
        <v>1</v>
      </c>
      <c r="AK18" s="25">
        <v>0</v>
      </c>
      <c r="AL18" s="25">
        <v>0</v>
      </c>
      <c r="AM18" s="25">
        <v>0</v>
      </c>
      <c r="AN18" s="25">
        <v>1</v>
      </c>
      <c r="AO18" s="25">
        <v>1</v>
      </c>
      <c r="AP18" s="25">
        <v>1</v>
      </c>
      <c r="AQ18" s="25">
        <v>0</v>
      </c>
      <c r="AR18" s="25">
        <v>0</v>
      </c>
      <c r="AS18" s="25">
        <v>1</v>
      </c>
      <c r="AT18" s="25">
        <v>0</v>
      </c>
      <c r="AU18" s="26">
        <f t="shared" si="8"/>
        <v>287</v>
      </c>
      <c r="AW18" s="23">
        <v>9</v>
      </c>
      <c r="AX18" s="25">
        <v>282</v>
      </c>
      <c r="AY18" s="25">
        <v>25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6">
        <f t="shared" si="9"/>
        <v>307</v>
      </c>
      <c r="BM18" s="23">
        <v>9</v>
      </c>
      <c r="BN18" s="25">
        <v>275</v>
      </c>
      <c r="BO18" s="25">
        <v>25</v>
      </c>
      <c r="BP18" s="25">
        <v>0</v>
      </c>
      <c r="BQ18" s="25">
        <v>0</v>
      </c>
      <c r="BR18" s="25">
        <v>0</v>
      </c>
      <c r="BS18" s="25">
        <v>0</v>
      </c>
      <c r="BT18" s="25">
        <v>0</v>
      </c>
      <c r="BU18" s="25">
        <v>0</v>
      </c>
      <c r="BV18" s="25">
        <v>0</v>
      </c>
      <c r="BW18" s="25">
        <v>0</v>
      </c>
      <c r="BX18" s="25">
        <v>0</v>
      </c>
      <c r="BY18" s="25">
        <v>0</v>
      </c>
      <c r="BZ18" s="25">
        <v>0</v>
      </c>
      <c r="CA18" s="26">
        <f t="shared" si="10"/>
        <v>300</v>
      </c>
      <c r="CC18" s="23">
        <v>9</v>
      </c>
      <c r="CD18" s="25">
        <v>143</v>
      </c>
      <c r="CE18" s="25">
        <v>17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5">
        <v>0</v>
      </c>
      <c r="CO18" s="25">
        <v>0</v>
      </c>
      <c r="CP18" s="25">
        <v>0</v>
      </c>
      <c r="CQ18" s="26">
        <f t="shared" si="11"/>
        <v>160</v>
      </c>
      <c r="CS18" s="23">
        <v>9</v>
      </c>
      <c r="CT18" s="25">
        <v>74</v>
      </c>
      <c r="CU18" s="25">
        <v>8</v>
      </c>
      <c r="CV18" s="25">
        <v>0</v>
      </c>
      <c r="CW18" s="25">
        <v>0</v>
      </c>
      <c r="CX18" s="25">
        <v>0</v>
      </c>
      <c r="CY18" s="25">
        <v>0</v>
      </c>
      <c r="CZ18" s="25">
        <v>0</v>
      </c>
      <c r="DA18" s="25">
        <v>0</v>
      </c>
      <c r="DB18" s="25">
        <v>0</v>
      </c>
      <c r="DC18" s="25">
        <v>0</v>
      </c>
      <c r="DD18" s="25">
        <v>0</v>
      </c>
      <c r="DE18" s="25">
        <v>0</v>
      </c>
      <c r="DF18" s="25">
        <v>0</v>
      </c>
      <c r="DG18" s="26">
        <f t="shared" si="12"/>
        <v>82</v>
      </c>
      <c r="DI18" s="23">
        <v>8</v>
      </c>
      <c r="DJ18" s="31">
        <f t="shared" si="13"/>
        <v>15</v>
      </c>
      <c r="DK18" s="31">
        <f t="shared" si="14"/>
        <v>121</v>
      </c>
      <c r="DL18" s="31">
        <f t="shared" si="15"/>
        <v>127</v>
      </c>
      <c r="DM18" s="31">
        <f t="shared" si="16"/>
        <v>123</v>
      </c>
      <c r="DN18" s="31">
        <f t="shared" si="17"/>
        <v>99</v>
      </c>
      <c r="DO18" s="31">
        <f t="shared" si="18"/>
        <v>98</v>
      </c>
      <c r="DP18" s="31">
        <f t="shared" si="19"/>
        <v>32</v>
      </c>
      <c r="DQ18" s="32">
        <f t="shared" si="20"/>
        <v>113.6</v>
      </c>
      <c r="DR18" s="33">
        <f t="shared" si="21"/>
        <v>87.857142857142861</v>
      </c>
      <c r="DT18" s="23">
        <v>8</v>
      </c>
      <c r="DU18" s="34">
        <v>32</v>
      </c>
      <c r="DV18" s="34">
        <v>30.314049586776861</v>
      </c>
      <c r="DW18" s="34">
        <v>30.834645669291337</v>
      </c>
      <c r="DX18" s="34">
        <v>31.841463414634145</v>
      </c>
      <c r="DY18" s="34">
        <v>29.843434343434343</v>
      </c>
      <c r="DZ18" s="34">
        <v>31.852040816326532</v>
      </c>
      <c r="EA18" s="34">
        <v>31.359375</v>
      </c>
      <c r="EF18" s="41" t="str">
        <f>TEXT(EF19,"dddd")</f>
        <v>Sunday</v>
      </c>
      <c r="EH18" s="5"/>
      <c r="EI18" s="5"/>
      <c r="EJ18" s="5"/>
      <c r="EK18" s="5"/>
      <c r="EL18" s="5"/>
      <c r="EM18" s="5"/>
      <c r="EQ18" s="38" t="s">
        <v>19</v>
      </c>
      <c r="ER18" s="35">
        <f>R36</f>
        <v>1616</v>
      </c>
      <c r="ES18" s="35">
        <f>S36+T36+V36+W36+X36+AC36</f>
        <v>208</v>
      </c>
      <c r="ET18" s="35">
        <f>U36+Y36+Z36+AA36+AB36+AD36</f>
        <v>2</v>
      </c>
      <c r="EU18" s="33">
        <f>SUM(ER18:ET18)</f>
        <v>1826</v>
      </c>
    </row>
    <row r="19" spans="1:151" ht="9.75" customHeight="1" x14ac:dyDescent="0.15">
      <c r="A19" s="23">
        <v>10</v>
      </c>
      <c r="B19" s="25">
        <v>39</v>
      </c>
      <c r="C19" s="25">
        <v>6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6">
        <f t="shared" si="6"/>
        <v>45</v>
      </c>
      <c r="Q19" s="23">
        <v>10</v>
      </c>
      <c r="R19" s="25">
        <v>82</v>
      </c>
      <c r="S19" s="25">
        <v>16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6">
        <f t="shared" si="7"/>
        <v>98</v>
      </c>
      <c r="AG19" s="23">
        <v>10</v>
      </c>
      <c r="AH19" s="25">
        <v>93</v>
      </c>
      <c r="AI19" s="25">
        <v>17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6">
        <f t="shared" si="8"/>
        <v>110</v>
      </c>
      <c r="AW19" s="23">
        <v>10</v>
      </c>
      <c r="AX19" s="25">
        <v>108</v>
      </c>
      <c r="AY19" s="25">
        <v>18</v>
      </c>
      <c r="AZ19" s="25">
        <v>0</v>
      </c>
      <c r="BA19" s="25">
        <v>0</v>
      </c>
      <c r="BB19" s="25">
        <v>1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6">
        <f t="shared" si="9"/>
        <v>127</v>
      </c>
      <c r="BM19" s="23">
        <v>10</v>
      </c>
      <c r="BN19" s="25">
        <v>105</v>
      </c>
      <c r="BO19" s="25">
        <v>20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6">
        <f t="shared" si="10"/>
        <v>125</v>
      </c>
      <c r="CC19" s="23">
        <v>10</v>
      </c>
      <c r="CD19" s="25">
        <v>119</v>
      </c>
      <c r="CE19" s="25">
        <v>15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6">
        <f t="shared" si="11"/>
        <v>134</v>
      </c>
      <c r="CS19" s="23">
        <v>10</v>
      </c>
      <c r="CT19" s="25">
        <v>127</v>
      </c>
      <c r="CU19" s="25">
        <v>10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6">
        <f t="shared" si="12"/>
        <v>137</v>
      </c>
      <c r="DI19" s="23">
        <v>9</v>
      </c>
      <c r="DJ19" s="31">
        <f t="shared" si="13"/>
        <v>20</v>
      </c>
      <c r="DK19" s="31">
        <f t="shared" si="14"/>
        <v>289</v>
      </c>
      <c r="DL19" s="31">
        <f t="shared" si="15"/>
        <v>287</v>
      </c>
      <c r="DM19" s="31">
        <f t="shared" si="16"/>
        <v>307</v>
      </c>
      <c r="DN19" s="31">
        <f t="shared" si="17"/>
        <v>300</v>
      </c>
      <c r="DO19" s="31">
        <f t="shared" si="18"/>
        <v>160</v>
      </c>
      <c r="DP19" s="31">
        <f t="shared" si="19"/>
        <v>82</v>
      </c>
      <c r="DQ19" s="32">
        <f t="shared" si="20"/>
        <v>268.60000000000002</v>
      </c>
      <c r="DR19" s="33">
        <f t="shared" si="21"/>
        <v>206.42857142857142</v>
      </c>
      <c r="DT19" s="23">
        <v>9</v>
      </c>
      <c r="DU19" s="34">
        <v>33</v>
      </c>
      <c r="DV19" s="34">
        <v>27.446366782006919</v>
      </c>
      <c r="DW19" s="34">
        <v>25.918118466898953</v>
      </c>
      <c r="DX19" s="34">
        <v>26.501628664495115</v>
      </c>
      <c r="DY19" s="34">
        <v>24.925000000000001</v>
      </c>
      <c r="DZ19" s="34">
        <v>31.25</v>
      </c>
      <c r="EA19" s="34">
        <v>29.798780487804876</v>
      </c>
      <c r="EF19" s="42">
        <f>$A$8</f>
        <v>43870</v>
      </c>
      <c r="EG19" s="5"/>
      <c r="EH19" s="5"/>
      <c r="EI19" s="5"/>
      <c r="EJ19" s="5"/>
      <c r="EK19" s="5"/>
      <c r="EL19" s="5"/>
      <c r="EM19" s="5"/>
      <c r="EQ19" s="38" t="s">
        <v>21</v>
      </c>
      <c r="ER19" s="35">
        <f>R37</f>
        <v>1637</v>
      </c>
      <c r="ES19" s="35">
        <f>S37+T37+V37+W37+X37+AC37</f>
        <v>209</v>
      </c>
      <c r="ET19" s="35">
        <f>U37+Y37+Z37+AA37+AB37+AD37</f>
        <v>2</v>
      </c>
      <c r="EU19" s="33">
        <f>SUM(ER19:ET19)</f>
        <v>1848</v>
      </c>
    </row>
    <row r="20" spans="1:151" ht="9.75" customHeight="1" x14ac:dyDescent="0.15">
      <c r="A20" s="23">
        <v>11</v>
      </c>
      <c r="B20" s="25">
        <v>64</v>
      </c>
      <c r="C20" s="25">
        <v>5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6">
        <f t="shared" si="6"/>
        <v>69</v>
      </c>
      <c r="Q20" s="23">
        <v>11</v>
      </c>
      <c r="R20" s="25">
        <v>87</v>
      </c>
      <c r="S20" s="25">
        <v>13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6">
        <f t="shared" si="7"/>
        <v>100</v>
      </c>
      <c r="AG20" s="23">
        <v>11</v>
      </c>
      <c r="AH20" s="25">
        <v>97</v>
      </c>
      <c r="AI20" s="25">
        <v>11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6">
        <f t="shared" si="8"/>
        <v>108</v>
      </c>
      <c r="AW20" s="23">
        <v>11</v>
      </c>
      <c r="AX20" s="25">
        <v>98</v>
      </c>
      <c r="AY20" s="25">
        <v>9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6">
        <f t="shared" si="9"/>
        <v>107</v>
      </c>
      <c r="BM20" s="23">
        <v>11</v>
      </c>
      <c r="BN20" s="25">
        <v>89</v>
      </c>
      <c r="BO20" s="25">
        <v>10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6">
        <f t="shared" si="10"/>
        <v>99</v>
      </c>
      <c r="CC20" s="23">
        <v>11</v>
      </c>
      <c r="CD20" s="25">
        <v>134</v>
      </c>
      <c r="CE20" s="25">
        <v>13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6">
        <f t="shared" si="11"/>
        <v>147</v>
      </c>
      <c r="CS20" s="23">
        <v>11</v>
      </c>
      <c r="CT20" s="25">
        <v>129</v>
      </c>
      <c r="CU20" s="25">
        <v>9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6">
        <f t="shared" si="12"/>
        <v>138</v>
      </c>
      <c r="DI20" s="23">
        <v>10</v>
      </c>
      <c r="DJ20" s="31">
        <f t="shared" si="13"/>
        <v>45</v>
      </c>
      <c r="DK20" s="31">
        <f t="shared" si="14"/>
        <v>98</v>
      </c>
      <c r="DL20" s="31">
        <f t="shared" si="15"/>
        <v>110</v>
      </c>
      <c r="DM20" s="31">
        <f t="shared" si="16"/>
        <v>127</v>
      </c>
      <c r="DN20" s="31">
        <f t="shared" si="17"/>
        <v>125</v>
      </c>
      <c r="DO20" s="31">
        <f t="shared" si="18"/>
        <v>134</v>
      </c>
      <c r="DP20" s="31">
        <f t="shared" si="19"/>
        <v>137</v>
      </c>
      <c r="DQ20" s="32">
        <f t="shared" si="20"/>
        <v>118.8</v>
      </c>
      <c r="DR20" s="33">
        <f t="shared" si="21"/>
        <v>110.85714285714286</v>
      </c>
      <c r="DT20" s="23">
        <v>10</v>
      </c>
      <c r="DU20" s="34">
        <v>31.722222222222221</v>
      </c>
      <c r="DV20" s="34">
        <v>30.01530612244898</v>
      </c>
      <c r="DW20" s="34">
        <v>29.818181818181817</v>
      </c>
      <c r="DX20" s="34">
        <v>28.688976377952756</v>
      </c>
      <c r="DY20" s="34">
        <v>29.48</v>
      </c>
      <c r="DZ20" s="34">
        <v>29.940298507462686</v>
      </c>
      <c r="EA20" s="34">
        <v>29.386861313868614</v>
      </c>
      <c r="EF20" s="5"/>
      <c r="EG20" s="5"/>
      <c r="EH20" s="5"/>
      <c r="EI20" s="5"/>
      <c r="EJ20" s="5"/>
      <c r="EK20" s="5"/>
      <c r="EL20" s="5"/>
      <c r="EM20" s="5"/>
      <c r="EQ20" s="38" t="s">
        <v>22</v>
      </c>
      <c r="ER20" s="35">
        <f>R38</f>
        <v>1666</v>
      </c>
      <c r="ES20" s="35">
        <f>S38+T38+V38+W38+X38+AC38</f>
        <v>218</v>
      </c>
      <c r="ET20" s="35">
        <f>U38+Y38+Z38+AA38+AB38+AD38</f>
        <v>2</v>
      </c>
      <c r="EU20" s="33">
        <f>SUM(ER20:ET20)</f>
        <v>1886</v>
      </c>
    </row>
    <row r="21" spans="1:151" ht="9.75" customHeight="1" x14ac:dyDescent="0.15">
      <c r="A21" s="23">
        <v>12</v>
      </c>
      <c r="B21" s="25">
        <v>86</v>
      </c>
      <c r="C21" s="25">
        <v>6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6">
        <f t="shared" si="6"/>
        <v>92</v>
      </c>
      <c r="Q21" s="23">
        <v>12</v>
      </c>
      <c r="R21" s="25">
        <v>87</v>
      </c>
      <c r="S21" s="25">
        <v>21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1</v>
      </c>
      <c r="AD21" s="25">
        <v>0</v>
      </c>
      <c r="AE21" s="26">
        <f t="shared" si="7"/>
        <v>109</v>
      </c>
      <c r="AG21" s="23">
        <v>12</v>
      </c>
      <c r="AH21" s="25">
        <v>88</v>
      </c>
      <c r="AI21" s="25">
        <v>17</v>
      </c>
      <c r="AJ21" s="25">
        <v>1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6">
        <f t="shared" si="8"/>
        <v>106</v>
      </c>
      <c r="AW21" s="23">
        <v>12</v>
      </c>
      <c r="AX21" s="25">
        <v>89</v>
      </c>
      <c r="AY21" s="25">
        <v>13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5">
        <v>1</v>
      </c>
      <c r="BJ21" s="25">
        <v>0</v>
      </c>
      <c r="BK21" s="26">
        <f t="shared" si="9"/>
        <v>103</v>
      </c>
      <c r="BM21" s="23">
        <v>12</v>
      </c>
      <c r="BN21" s="25">
        <v>92</v>
      </c>
      <c r="BO21" s="25">
        <v>16</v>
      </c>
      <c r="BP21" s="25">
        <v>0</v>
      </c>
      <c r="BQ21" s="25">
        <v>0</v>
      </c>
      <c r="BR21" s="25">
        <v>1</v>
      </c>
      <c r="BS21" s="25">
        <v>0</v>
      </c>
      <c r="BT21" s="25">
        <v>0</v>
      </c>
      <c r="BU21" s="25">
        <v>0</v>
      </c>
      <c r="BV21" s="25">
        <v>0</v>
      </c>
      <c r="BW21" s="25">
        <v>0</v>
      </c>
      <c r="BX21" s="25">
        <v>0</v>
      </c>
      <c r="BY21" s="25">
        <v>0</v>
      </c>
      <c r="BZ21" s="25">
        <v>0</v>
      </c>
      <c r="CA21" s="26">
        <f t="shared" si="10"/>
        <v>109</v>
      </c>
      <c r="CC21" s="23">
        <v>12</v>
      </c>
      <c r="CD21" s="25">
        <v>130</v>
      </c>
      <c r="CE21" s="25">
        <v>11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  <c r="CN21" s="25">
        <v>0</v>
      </c>
      <c r="CO21" s="25">
        <v>0</v>
      </c>
      <c r="CP21" s="25">
        <v>0</v>
      </c>
      <c r="CQ21" s="26">
        <f t="shared" si="11"/>
        <v>141</v>
      </c>
      <c r="CS21" s="23">
        <v>12</v>
      </c>
      <c r="CT21" s="25">
        <v>109</v>
      </c>
      <c r="CU21" s="25">
        <v>13</v>
      </c>
      <c r="CV21" s="25">
        <v>0</v>
      </c>
      <c r="CW21" s="25">
        <v>0</v>
      </c>
      <c r="CX21" s="25">
        <v>0</v>
      </c>
      <c r="CY21" s="25">
        <v>0</v>
      </c>
      <c r="CZ21" s="25">
        <v>0</v>
      </c>
      <c r="DA21" s="25">
        <v>0</v>
      </c>
      <c r="DB21" s="25">
        <v>0</v>
      </c>
      <c r="DC21" s="25">
        <v>0</v>
      </c>
      <c r="DD21" s="25">
        <v>0</v>
      </c>
      <c r="DE21" s="25">
        <v>0</v>
      </c>
      <c r="DF21" s="25">
        <v>0</v>
      </c>
      <c r="DG21" s="26">
        <f t="shared" si="12"/>
        <v>122</v>
      </c>
      <c r="DI21" s="23">
        <v>11</v>
      </c>
      <c r="DJ21" s="31">
        <f t="shared" si="13"/>
        <v>69</v>
      </c>
      <c r="DK21" s="31">
        <f t="shared" si="14"/>
        <v>100</v>
      </c>
      <c r="DL21" s="31">
        <f t="shared" si="15"/>
        <v>108</v>
      </c>
      <c r="DM21" s="31">
        <f t="shared" si="16"/>
        <v>107</v>
      </c>
      <c r="DN21" s="31">
        <f t="shared" si="17"/>
        <v>99</v>
      </c>
      <c r="DO21" s="31">
        <f t="shared" si="18"/>
        <v>147</v>
      </c>
      <c r="DP21" s="31">
        <f t="shared" si="19"/>
        <v>138</v>
      </c>
      <c r="DQ21" s="32">
        <f t="shared" si="20"/>
        <v>112.2</v>
      </c>
      <c r="DR21" s="33">
        <f t="shared" si="21"/>
        <v>109.71428571428571</v>
      </c>
      <c r="DT21" s="23">
        <v>11</v>
      </c>
      <c r="DU21" s="34">
        <v>31.804347826086957</v>
      </c>
      <c r="DV21" s="34">
        <v>30.375</v>
      </c>
      <c r="DW21" s="34">
        <v>29.13425925925926</v>
      </c>
      <c r="DX21" s="34">
        <v>29.892523364485982</v>
      </c>
      <c r="DY21" s="34">
        <v>30.045454545454547</v>
      </c>
      <c r="DZ21" s="34">
        <v>28.391156462585034</v>
      </c>
      <c r="EA21" s="34">
        <v>30.753623188405797</v>
      </c>
      <c r="EF21" s="5"/>
      <c r="EG21" s="5"/>
      <c r="EH21" s="5"/>
      <c r="EI21" s="5"/>
      <c r="EJ21" s="5"/>
      <c r="EK21" s="5"/>
      <c r="EL21" s="5"/>
      <c r="EM21" s="5"/>
      <c r="EQ21" s="36">
        <f>EQ16+1</f>
        <v>43872</v>
      </c>
      <c r="ER21" s="37"/>
      <c r="ES21" s="37"/>
      <c r="ET21" s="37"/>
      <c r="EU21" s="40"/>
    </row>
    <row r="22" spans="1:151" ht="9.75" customHeight="1" x14ac:dyDescent="0.15">
      <c r="A22" s="23">
        <v>13</v>
      </c>
      <c r="B22" s="25">
        <v>72</v>
      </c>
      <c r="C22" s="25">
        <v>3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6">
        <f t="shared" si="6"/>
        <v>75</v>
      </c>
      <c r="Q22" s="23">
        <v>13</v>
      </c>
      <c r="R22" s="25">
        <v>90</v>
      </c>
      <c r="S22" s="25">
        <v>11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6">
        <f t="shared" si="7"/>
        <v>101</v>
      </c>
      <c r="AG22" s="23">
        <v>13</v>
      </c>
      <c r="AH22" s="25">
        <v>86</v>
      </c>
      <c r="AI22" s="25">
        <v>10</v>
      </c>
      <c r="AJ22" s="25">
        <v>0</v>
      </c>
      <c r="AK22" s="25">
        <v>1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6">
        <f t="shared" si="8"/>
        <v>97</v>
      </c>
      <c r="AW22" s="23">
        <v>13</v>
      </c>
      <c r="AX22" s="25">
        <v>98</v>
      </c>
      <c r="AY22" s="25">
        <v>16</v>
      </c>
      <c r="AZ22" s="25">
        <v>0</v>
      </c>
      <c r="BA22" s="25">
        <v>0</v>
      </c>
      <c r="BB22" s="25">
        <v>1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0</v>
      </c>
      <c r="BI22" s="25">
        <v>2</v>
      </c>
      <c r="BJ22" s="25">
        <v>0</v>
      </c>
      <c r="BK22" s="26">
        <f t="shared" si="9"/>
        <v>117</v>
      </c>
      <c r="BM22" s="23">
        <v>13</v>
      </c>
      <c r="BN22" s="25">
        <v>90</v>
      </c>
      <c r="BO22" s="25">
        <v>16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6">
        <f t="shared" si="10"/>
        <v>106</v>
      </c>
      <c r="CC22" s="23">
        <v>13</v>
      </c>
      <c r="CD22" s="25">
        <v>120</v>
      </c>
      <c r="CE22" s="25">
        <v>12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6">
        <f t="shared" si="11"/>
        <v>132</v>
      </c>
      <c r="CS22" s="23">
        <v>13</v>
      </c>
      <c r="CT22" s="25">
        <v>109</v>
      </c>
      <c r="CU22" s="25">
        <v>8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1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6">
        <f t="shared" si="12"/>
        <v>118</v>
      </c>
      <c r="DI22" s="23">
        <v>12</v>
      </c>
      <c r="DJ22" s="31">
        <f t="shared" si="13"/>
        <v>92</v>
      </c>
      <c r="DK22" s="31">
        <f t="shared" si="14"/>
        <v>109</v>
      </c>
      <c r="DL22" s="31">
        <f t="shared" si="15"/>
        <v>106</v>
      </c>
      <c r="DM22" s="31">
        <f t="shared" si="16"/>
        <v>103</v>
      </c>
      <c r="DN22" s="31">
        <f t="shared" si="17"/>
        <v>109</v>
      </c>
      <c r="DO22" s="31">
        <f t="shared" si="18"/>
        <v>141</v>
      </c>
      <c r="DP22" s="31">
        <f t="shared" si="19"/>
        <v>122</v>
      </c>
      <c r="DQ22" s="32">
        <f t="shared" si="20"/>
        <v>113.6</v>
      </c>
      <c r="DR22" s="33">
        <f t="shared" si="21"/>
        <v>111.71428571428571</v>
      </c>
      <c r="DT22" s="23">
        <v>12</v>
      </c>
      <c r="DU22" s="34">
        <v>31.478260869565219</v>
      </c>
      <c r="DV22" s="34">
        <v>31.830275229357799</v>
      </c>
      <c r="DW22" s="34">
        <v>29.485849056603772</v>
      </c>
      <c r="DX22" s="34">
        <v>29.844660194174757</v>
      </c>
      <c r="DY22" s="34">
        <v>28.756880733944953</v>
      </c>
      <c r="DZ22" s="34">
        <v>28.49645390070922</v>
      </c>
      <c r="EA22" s="34">
        <v>30.356557377049182</v>
      </c>
      <c r="EF22" s="5"/>
      <c r="EG22" s="5"/>
      <c r="EH22" s="5"/>
      <c r="EI22" s="5"/>
      <c r="EJ22" s="5"/>
      <c r="EK22" s="5"/>
      <c r="EL22" s="5"/>
      <c r="EM22" s="5"/>
      <c r="EQ22" s="38" t="s">
        <v>16</v>
      </c>
      <c r="ER22" s="35">
        <f>AH35</f>
        <v>1540</v>
      </c>
      <c r="ES22" s="35">
        <f>AI35+AJ35+AL35+AM35+AN35+AS35</f>
        <v>199</v>
      </c>
      <c r="ET22" s="35">
        <f>AK35+AO35+AP35+AQ35+AR35+AT35</f>
        <v>3</v>
      </c>
      <c r="EU22" s="33">
        <f>SUM(ER22:ET22)</f>
        <v>1742</v>
      </c>
    </row>
    <row r="23" spans="1:151" ht="9.75" customHeight="1" x14ac:dyDescent="0.15">
      <c r="A23" s="23">
        <v>14</v>
      </c>
      <c r="B23" s="25">
        <v>91</v>
      </c>
      <c r="C23" s="25">
        <v>8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6">
        <f t="shared" si="6"/>
        <v>99</v>
      </c>
      <c r="Q23" s="23">
        <v>14</v>
      </c>
      <c r="R23" s="25">
        <v>97</v>
      </c>
      <c r="S23" s="25">
        <v>16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6">
        <f t="shared" si="7"/>
        <v>113</v>
      </c>
      <c r="AG23" s="23">
        <v>14</v>
      </c>
      <c r="AH23" s="25">
        <v>91</v>
      </c>
      <c r="AI23" s="25">
        <v>21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6">
        <f t="shared" si="8"/>
        <v>112</v>
      </c>
      <c r="AW23" s="23">
        <v>14</v>
      </c>
      <c r="AX23" s="25">
        <v>90</v>
      </c>
      <c r="AY23" s="25">
        <v>11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6">
        <f t="shared" si="9"/>
        <v>101</v>
      </c>
      <c r="BM23" s="23">
        <v>14</v>
      </c>
      <c r="BN23" s="25">
        <v>98</v>
      </c>
      <c r="BO23" s="25">
        <v>14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6">
        <f t="shared" si="10"/>
        <v>112</v>
      </c>
      <c r="CC23" s="23">
        <v>14</v>
      </c>
      <c r="CD23" s="25">
        <v>113</v>
      </c>
      <c r="CE23" s="25">
        <v>24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6">
        <f t="shared" si="11"/>
        <v>137</v>
      </c>
      <c r="CS23" s="23">
        <v>14</v>
      </c>
      <c r="CT23" s="25">
        <v>112</v>
      </c>
      <c r="CU23" s="25">
        <v>8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6">
        <f t="shared" si="12"/>
        <v>120</v>
      </c>
      <c r="DI23" s="23">
        <v>13</v>
      </c>
      <c r="DJ23" s="31">
        <f t="shared" si="13"/>
        <v>75</v>
      </c>
      <c r="DK23" s="31">
        <f t="shared" si="14"/>
        <v>101</v>
      </c>
      <c r="DL23" s="31">
        <f t="shared" si="15"/>
        <v>97</v>
      </c>
      <c r="DM23" s="31">
        <f t="shared" si="16"/>
        <v>117</v>
      </c>
      <c r="DN23" s="31">
        <f t="shared" si="17"/>
        <v>106</v>
      </c>
      <c r="DO23" s="31">
        <f t="shared" si="18"/>
        <v>132</v>
      </c>
      <c r="DP23" s="31">
        <f t="shared" si="19"/>
        <v>118</v>
      </c>
      <c r="DQ23" s="32">
        <f t="shared" si="20"/>
        <v>110.6</v>
      </c>
      <c r="DR23" s="33">
        <f t="shared" si="21"/>
        <v>106.57142857142857</v>
      </c>
      <c r="DT23" s="23">
        <v>13</v>
      </c>
      <c r="DU23" s="34">
        <v>30.933333333333334</v>
      </c>
      <c r="DV23" s="34">
        <v>30.524752475247524</v>
      </c>
      <c r="DW23" s="34">
        <v>28.36082474226804</v>
      </c>
      <c r="DX23" s="34">
        <v>29.346153846153847</v>
      </c>
      <c r="DY23" s="34">
        <v>29.95754716981132</v>
      </c>
      <c r="DZ23" s="34">
        <v>29.041666666666668</v>
      </c>
      <c r="EA23" s="34">
        <v>29.758474576271187</v>
      </c>
      <c r="EF23" s="5"/>
      <c r="EG23" s="5"/>
      <c r="EH23" s="5"/>
      <c r="EI23" s="5"/>
      <c r="EJ23" s="5"/>
      <c r="EK23" s="5"/>
      <c r="EL23" s="5"/>
      <c r="EM23" s="5"/>
      <c r="EQ23" s="38" t="s">
        <v>19</v>
      </c>
      <c r="ER23" s="35">
        <f>AH36</f>
        <v>1701</v>
      </c>
      <c r="ES23" s="35">
        <f>AI36+AJ36+AL36+AM36+AN36+AS36</f>
        <v>215</v>
      </c>
      <c r="ET23" s="35">
        <f>AK36+AO36+AP36+AQ36+AR36+AT36</f>
        <v>3</v>
      </c>
      <c r="EU23" s="33">
        <f>SUM(ER23:ET23)</f>
        <v>1919</v>
      </c>
    </row>
    <row r="24" spans="1:151" ht="9.75" customHeight="1" x14ac:dyDescent="0.15">
      <c r="A24" s="23">
        <v>15</v>
      </c>
      <c r="B24" s="25">
        <v>96</v>
      </c>
      <c r="C24" s="25">
        <v>6</v>
      </c>
      <c r="D24" s="25">
        <v>0</v>
      </c>
      <c r="E24" s="25">
        <v>1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6">
        <f t="shared" si="6"/>
        <v>103</v>
      </c>
      <c r="Q24" s="23">
        <v>15</v>
      </c>
      <c r="R24" s="25">
        <v>151</v>
      </c>
      <c r="S24" s="25">
        <v>18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6">
        <f t="shared" si="7"/>
        <v>169</v>
      </c>
      <c r="AG24" s="23">
        <v>15</v>
      </c>
      <c r="AH24" s="25">
        <v>159</v>
      </c>
      <c r="AI24" s="25">
        <v>24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6">
        <f t="shared" si="8"/>
        <v>183</v>
      </c>
      <c r="AW24" s="23">
        <v>15</v>
      </c>
      <c r="AX24" s="25">
        <v>149</v>
      </c>
      <c r="AY24" s="25">
        <v>16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6">
        <f t="shared" si="9"/>
        <v>165</v>
      </c>
      <c r="BM24" s="23">
        <v>15</v>
      </c>
      <c r="BN24" s="25">
        <v>164</v>
      </c>
      <c r="BO24" s="25">
        <v>19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  <c r="BU24" s="25">
        <v>1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6">
        <f t="shared" si="10"/>
        <v>184</v>
      </c>
      <c r="CC24" s="23">
        <v>15</v>
      </c>
      <c r="CD24" s="25">
        <v>111</v>
      </c>
      <c r="CE24" s="25">
        <v>18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5">
        <v>0</v>
      </c>
      <c r="CO24" s="25">
        <v>0</v>
      </c>
      <c r="CP24" s="25">
        <v>0</v>
      </c>
      <c r="CQ24" s="26">
        <f t="shared" si="11"/>
        <v>129</v>
      </c>
      <c r="CS24" s="23">
        <v>15</v>
      </c>
      <c r="CT24" s="25">
        <v>102</v>
      </c>
      <c r="CU24" s="25">
        <v>5</v>
      </c>
      <c r="CV24" s="25">
        <v>0</v>
      </c>
      <c r="CW24" s="25">
        <v>0</v>
      </c>
      <c r="CX24" s="25">
        <v>0</v>
      </c>
      <c r="CY24" s="25">
        <v>0</v>
      </c>
      <c r="CZ24" s="25">
        <v>0</v>
      </c>
      <c r="DA24" s="25">
        <v>0</v>
      </c>
      <c r="DB24" s="25">
        <v>0</v>
      </c>
      <c r="DC24" s="25">
        <v>0</v>
      </c>
      <c r="DD24" s="25">
        <v>0</v>
      </c>
      <c r="DE24" s="25">
        <v>0</v>
      </c>
      <c r="DF24" s="25">
        <v>0</v>
      </c>
      <c r="DG24" s="26">
        <f t="shared" si="12"/>
        <v>107</v>
      </c>
      <c r="DI24" s="23">
        <v>14</v>
      </c>
      <c r="DJ24" s="31">
        <f t="shared" si="13"/>
        <v>99</v>
      </c>
      <c r="DK24" s="31">
        <f t="shared" si="14"/>
        <v>113</v>
      </c>
      <c r="DL24" s="31">
        <f t="shared" si="15"/>
        <v>112</v>
      </c>
      <c r="DM24" s="31">
        <f t="shared" si="16"/>
        <v>101</v>
      </c>
      <c r="DN24" s="31">
        <f t="shared" si="17"/>
        <v>112</v>
      </c>
      <c r="DO24" s="31">
        <f t="shared" si="18"/>
        <v>137</v>
      </c>
      <c r="DP24" s="31">
        <f t="shared" si="19"/>
        <v>120</v>
      </c>
      <c r="DQ24" s="32">
        <f t="shared" si="20"/>
        <v>115</v>
      </c>
      <c r="DR24" s="33">
        <f t="shared" si="21"/>
        <v>113.42857142857143</v>
      </c>
      <c r="DT24" s="23">
        <v>14</v>
      </c>
      <c r="DU24" s="34">
        <v>30.803030303030305</v>
      </c>
      <c r="DV24" s="34">
        <v>31.783185840707965</v>
      </c>
      <c r="DW24" s="34">
        <v>28.691964285714285</v>
      </c>
      <c r="DX24" s="34">
        <v>29.60891089108911</v>
      </c>
      <c r="DY24" s="34">
        <v>27.419642857142858</v>
      </c>
      <c r="DZ24" s="34">
        <v>30.244525547445257</v>
      </c>
      <c r="EA24" s="34">
        <v>29.833333333333332</v>
      </c>
      <c r="EF24" s="5"/>
      <c r="EG24" s="5"/>
      <c r="EH24" s="5"/>
      <c r="EI24" s="5"/>
      <c r="EJ24" s="5"/>
      <c r="EK24" s="5"/>
      <c r="EL24" s="5"/>
      <c r="EM24" s="5"/>
      <c r="EQ24" s="38" t="s">
        <v>21</v>
      </c>
      <c r="ER24" s="35">
        <f>AH37</f>
        <v>1731</v>
      </c>
      <c r="ES24" s="35">
        <f>AI37+AJ37+AL37+AM37+AN37+AS37</f>
        <v>216</v>
      </c>
      <c r="ET24" s="35">
        <f>AK37+AO37+AP37+AQ37+AR37+AT37</f>
        <v>3</v>
      </c>
      <c r="EU24" s="33">
        <f>SUM(ER24:ET24)</f>
        <v>1950</v>
      </c>
    </row>
    <row r="25" spans="1:151" ht="9.75" customHeight="1" x14ac:dyDescent="0.15">
      <c r="A25" s="23">
        <v>16</v>
      </c>
      <c r="B25" s="25">
        <v>80</v>
      </c>
      <c r="C25" s="25">
        <v>5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6">
        <f t="shared" si="6"/>
        <v>85</v>
      </c>
      <c r="Q25" s="23">
        <v>16</v>
      </c>
      <c r="R25" s="25">
        <v>133</v>
      </c>
      <c r="S25" s="25">
        <v>15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6">
        <f t="shared" si="7"/>
        <v>148</v>
      </c>
      <c r="AG25" s="23">
        <v>16</v>
      </c>
      <c r="AH25" s="25">
        <v>135</v>
      </c>
      <c r="AI25" s="25">
        <v>13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1</v>
      </c>
      <c r="AT25" s="25">
        <v>0</v>
      </c>
      <c r="AU25" s="26">
        <f t="shared" si="8"/>
        <v>149</v>
      </c>
      <c r="AW25" s="23">
        <v>16</v>
      </c>
      <c r="AX25" s="25">
        <v>173</v>
      </c>
      <c r="AY25" s="25">
        <v>27</v>
      </c>
      <c r="AZ25" s="25">
        <v>0</v>
      </c>
      <c r="BA25" s="25">
        <v>0</v>
      </c>
      <c r="BB25" s="25">
        <v>1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6">
        <f t="shared" si="9"/>
        <v>201</v>
      </c>
      <c r="BM25" s="23">
        <v>16</v>
      </c>
      <c r="BN25" s="25">
        <v>158</v>
      </c>
      <c r="BO25" s="25">
        <v>14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6">
        <f t="shared" si="10"/>
        <v>172</v>
      </c>
      <c r="CC25" s="23">
        <v>16</v>
      </c>
      <c r="CD25" s="25">
        <v>167</v>
      </c>
      <c r="CE25" s="25">
        <v>21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0</v>
      </c>
      <c r="CO25" s="25">
        <v>1</v>
      </c>
      <c r="CP25" s="25">
        <v>0</v>
      </c>
      <c r="CQ25" s="26">
        <f t="shared" si="11"/>
        <v>189</v>
      </c>
      <c r="CS25" s="23">
        <v>16</v>
      </c>
      <c r="CT25" s="25">
        <v>83</v>
      </c>
      <c r="CU25" s="25">
        <v>2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1</v>
      </c>
      <c r="DF25" s="25">
        <v>0</v>
      </c>
      <c r="DG25" s="26">
        <f t="shared" si="12"/>
        <v>86</v>
      </c>
      <c r="DI25" s="23">
        <v>15</v>
      </c>
      <c r="DJ25" s="31">
        <f t="shared" si="13"/>
        <v>103</v>
      </c>
      <c r="DK25" s="31">
        <f t="shared" si="14"/>
        <v>169</v>
      </c>
      <c r="DL25" s="31">
        <f t="shared" si="15"/>
        <v>183</v>
      </c>
      <c r="DM25" s="31">
        <f t="shared" si="16"/>
        <v>165</v>
      </c>
      <c r="DN25" s="31">
        <f t="shared" si="17"/>
        <v>184</v>
      </c>
      <c r="DO25" s="31">
        <f t="shared" si="18"/>
        <v>129</v>
      </c>
      <c r="DP25" s="31">
        <f t="shared" si="19"/>
        <v>107</v>
      </c>
      <c r="DQ25" s="32">
        <f t="shared" si="20"/>
        <v>166</v>
      </c>
      <c r="DR25" s="33">
        <f t="shared" si="21"/>
        <v>148.57142857142858</v>
      </c>
      <c r="DT25" s="23">
        <v>15</v>
      </c>
      <c r="DU25" s="34">
        <v>32.684466019417478</v>
      </c>
      <c r="DV25" s="34">
        <v>29.168639053254438</v>
      </c>
      <c r="DW25" s="34">
        <v>28.396174863387976</v>
      </c>
      <c r="DX25" s="34">
        <v>28.742424242424242</v>
      </c>
      <c r="DY25" s="34">
        <v>27.048913043478262</v>
      </c>
      <c r="DZ25" s="34">
        <v>27.728682170542637</v>
      </c>
      <c r="EA25" s="34">
        <v>29.869158878504674</v>
      </c>
      <c r="EF25" s="5"/>
      <c r="EG25" s="5"/>
      <c r="EH25" s="5"/>
      <c r="EI25" s="5"/>
      <c r="EJ25" s="5"/>
      <c r="EK25" s="5"/>
      <c r="EL25" s="5"/>
      <c r="EM25" s="5"/>
      <c r="EQ25" s="38" t="s">
        <v>22</v>
      </c>
      <c r="ER25" s="35">
        <f>AH38</f>
        <v>1756</v>
      </c>
      <c r="ES25" s="35">
        <f>AI38+AJ38+AL38+AM38+AN38+AS38</f>
        <v>222</v>
      </c>
      <c r="ET25" s="35">
        <f>AK38+AO38+AP38+AQ38+AR38+AT38</f>
        <v>3</v>
      </c>
      <c r="EU25" s="33">
        <f>SUM(ER25:ET25)</f>
        <v>1981</v>
      </c>
    </row>
    <row r="26" spans="1:151" ht="9.75" customHeight="1" x14ac:dyDescent="0.15">
      <c r="A26" s="23">
        <v>17</v>
      </c>
      <c r="B26" s="25">
        <v>79</v>
      </c>
      <c r="C26" s="25">
        <v>4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6">
        <f t="shared" si="6"/>
        <v>83</v>
      </c>
      <c r="Q26" s="23">
        <v>17</v>
      </c>
      <c r="R26" s="25">
        <v>116</v>
      </c>
      <c r="S26" s="25">
        <v>19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1</v>
      </c>
      <c r="AD26" s="25">
        <v>0</v>
      </c>
      <c r="AE26" s="26">
        <f t="shared" si="7"/>
        <v>136</v>
      </c>
      <c r="AG26" s="23">
        <v>17</v>
      </c>
      <c r="AH26" s="25">
        <v>142</v>
      </c>
      <c r="AI26" s="25">
        <v>22</v>
      </c>
      <c r="AJ26" s="25">
        <v>1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6">
        <f t="shared" si="8"/>
        <v>165</v>
      </c>
      <c r="AW26" s="23">
        <v>17</v>
      </c>
      <c r="AX26" s="25">
        <v>124</v>
      </c>
      <c r="AY26" s="25">
        <v>17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6">
        <f t="shared" si="9"/>
        <v>141</v>
      </c>
      <c r="BM26" s="23">
        <v>17</v>
      </c>
      <c r="BN26" s="25">
        <v>162</v>
      </c>
      <c r="BO26" s="25">
        <v>21</v>
      </c>
      <c r="BP26" s="25">
        <v>0</v>
      </c>
      <c r="BQ26" s="25">
        <v>0</v>
      </c>
      <c r="BR26" s="25">
        <v>1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6">
        <f t="shared" si="10"/>
        <v>184</v>
      </c>
      <c r="CC26" s="23">
        <v>17</v>
      </c>
      <c r="CD26" s="25">
        <v>158</v>
      </c>
      <c r="CE26" s="25">
        <v>23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6">
        <f t="shared" si="11"/>
        <v>181</v>
      </c>
      <c r="CS26" s="23">
        <v>17</v>
      </c>
      <c r="CT26" s="25">
        <v>72</v>
      </c>
      <c r="CU26" s="25">
        <v>4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6">
        <f t="shared" si="12"/>
        <v>76</v>
      </c>
      <c r="DI26" s="23">
        <v>16</v>
      </c>
      <c r="DJ26" s="31">
        <f t="shared" si="13"/>
        <v>85</v>
      </c>
      <c r="DK26" s="31">
        <f t="shared" si="14"/>
        <v>148</v>
      </c>
      <c r="DL26" s="31">
        <f t="shared" si="15"/>
        <v>149</v>
      </c>
      <c r="DM26" s="31">
        <f t="shared" si="16"/>
        <v>201</v>
      </c>
      <c r="DN26" s="31">
        <f t="shared" si="17"/>
        <v>172</v>
      </c>
      <c r="DO26" s="31">
        <f t="shared" si="18"/>
        <v>189</v>
      </c>
      <c r="DP26" s="31">
        <f t="shared" si="19"/>
        <v>86</v>
      </c>
      <c r="DQ26" s="32">
        <f t="shared" si="20"/>
        <v>171.8</v>
      </c>
      <c r="DR26" s="33">
        <f t="shared" si="21"/>
        <v>147.14285714285714</v>
      </c>
      <c r="DT26" s="23">
        <v>16</v>
      </c>
      <c r="DU26" s="34">
        <v>30.941176470588236</v>
      </c>
      <c r="DV26" s="34">
        <v>31.141891891891891</v>
      </c>
      <c r="DW26" s="34">
        <v>29.392617449664428</v>
      </c>
      <c r="DX26" s="34">
        <v>28.970149253731343</v>
      </c>
      <c r="DY26" s="34">
        <v>28.595930232558139</v>
      </c>
      <c r="DZ26" s="34">
        <v>29.058201058201057</v>
      </c>
      <c r="EA26" s="34">
        <v>30.325581395348838</v>
      </c>
      <c r="EF26" s="43"/>
      <c r="EG26" s="5"/>
      <c r="EH26" s="5"/>
      <c r="EI26" s="5"/>
      <c r="EJ26" s="5"/>
      <c r="EK26" s="5"/>
      <c r="EL26" s="5"/>
      <c r="EM26" s="5"/>
      <c r="EQ26" s="36">
        <f>EQ21+1</f>
        <v>43873</v>
      </c>
      <c r="ER26" s="37"/>
      <c r="ES26" s="37"/>
      <c r="ET26" s="37"/>
      <c r="EU26" s="40"/>
    </row>
    <row r="27" spans="1:151" ht="9.75" customHeight="1" x14ac:dyDescent="0.15">
      <c r="A27" s="23">
        <v>18</v>
      </c>
      <c r="B27" s="25">
        <v>62</v>
      </c>
      <c r="C27" s="25">
        <v>5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6">
        <f t="shared" si="6"/>
        <v>67</v>
      </c>
      <c r="Q27" s="23">
        <v>18</v>
      </c>
      <c r="R27" s="25">
        <v>138</v>
      </c>
      <c r="S27" s="25">
        <v>16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6">
        <f t="shared" si="7"/>
        <v>154</v>
      </c>
      <c r="AG27" s="23">
        <v>18</v>
      </c>
      <c r="AH27" s="25">
        <v>155</v>
      </c>
      <c r="AI27" s="25">
        <v>11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6">
        <f t="shared" si="8"/>
        <v>166</v>
      </c>
      <c r="AW27" s="23">
        <v>18</v>
      </c>
      <c r="AX27" s="25">
        <v>139</v>
      </c>
      <c r="AY27" s="25">
        <v>18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6">
        <f t="shared" si="9"/>
        <v>157</v>
      </c>
      <c r="BM27" s="23">
        <v>18</v>
      </c>
      <c r="BN27" s="25">
        <v>142</v>
      </c>
      <c r="BO27" s="25">
        <v>11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6">
        <f t="shared" si="10"/>
        <v>153</v>
      </c>
      <c r="CC27" s="23">
        <v>18</v>
      </c>
      <c r="CD27" s="25">
        <v>125</v>
      </c>
      <c r="CE27" s="25">
        <v>12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6">
        <f t="shared" si="11"/>
        <v>137</v>
      </c>
      <c r="CS27" s="23">
        <v>18</v>
      </c>
      <c r="CT27" s="25">
        <v>78</v>
      </c>
      <c r="CU27" s="25">
        <v>9</v>
      </c>
      <c r="CV27" s="25">
        <v>0</v>
      </c>
      <c r="CW27" s="25">
        <v>0</v>
      </c>
      <c r="CX27" s="25">
        <v>0</v>
      </c>
      <c r="CY27" s="25">
        <v>0</v>
      </c>
      <c r="CZ27" s="25">
        <v>0</v>
      </c>
      <c r="DA27" s="25">
        <v>0</v>
      </c>
      <c r="DB27" s="25">
        <v>0</v>
      </c>
      <c r="DC27" s="25">
        <v>0</v>
      </c>
      <c r="DD27" s="25">
        <v>0</v>
      </c>
      <c r="DE27" s="25">
        <v>0</v>
      </c>
      <c r="DF27" s="25">
        <v>0</v>
      </c>
      <c r="DG27" s="26">
        <f t="shared" si="12"/>
        <v>87</v>
      </c>
      <c r="DI27" s="23">
        <v>17</v>
      </c>
      <c r="DJ27" s="31">
        <f t="shared" si="13"/>
        <v>83</v>
      </c>
      <c r="DK27" s="31">
        <f t="shared" si="14"/>
        <v>136</v>
      </c>
      <c r="DL27" s="31">
        <f t="shared" si="15"/>
        <v>165</v>
      </c>
      <c r="DM27" s="31">
        <f t="shared" si="16"/>
        <v>141</v>
      </c>
      <c r="DN27" s="31">
        <f t="shared" si="17"/>
        <v>184</v>
      </c>
      <c r="DO27" s="31">
        <f t="shared" si="18"/>
        <v>181</v>
      </c>
      <c r="DP27" s="31">
        <f t="shared" si="19"/>
        <v>76</v>
      </c>
      <c r="DQ27" s="32">
        <f t="shared" si="20"/>
        <v>161.4</v>
      </c>
      <c r="DR27" s="33">
        <f t="shared" si="21"/>
        <v>138</v>
      </c>
      <c r="DT27" s="23">
        <v>17</v>
      </c>
      <c r="DU27" s="34">
        <v>30.771084337349397</v>
      </c>
      <c r="DV27" s="34">
        <v>30.316176470588236</v>
      </c>
      <c r="DW27" s="34">
        <v>31.045454545454547</v>
      </c>
      <c r="DX27" s="34">
        <v>30.570921985815602</v>
      </c>
      <c r="DY27" s="34">
        <v>29.548913043478262</v>
      </c>
      <c r="DZ27" s="34">
        <v>29.823204419889503</v>
      </c>
      <c r="EA27" s="34">
        <v>31.190789473684209</v>
      </c>
      <c r="EF27" s="41" t="str">
        <f>TEXT(EF28,"dddd")</f>
        <v>Monday</v>
      </c>
      <c r="EH27" s="5"/>
      <c r="EI27" s="5"/>
      <c r="EJ27" s="5"/>
      <c r="EK27" s="5"/>
      <c r="EL27" s="5"/>
      <c r="EM27" s="5"/>
      <c r="EQ27" s="38" t="s">
        <v>16</v>
      </c>
      <c r="ER27" s="35">
        <f>AX35</f>
        <v>1559</v>
      </c>
      <c r="ES27" s="35">
        <f>AY35+AZ35+BB35+BC35+BD35+BI35</f>
        <v>200</v>
      </c>
      <c r="ET27" s="35">
        <f>BA35+BE35+BF35+BG35+BH35+BJ35</f>
        <v>0</v>
      </c>
      <c r="EU27" s="33">
        <f>SUM(ER27:ET27)</f>
        <v>1759</v>
      </c>
    </row>
    <row r="28" spans="1:151" ht="9.75" customHeight="1" x14ac:dyDescent="0.15">
      <c r="A28" s="23">
        <v>19</v>
      </c>
      <c r="B28" s="25">
        <v>58</v>
      </c>
      <c r="C28" s="25">
        <v>3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6">
        <f t="shared" si="6"/>
        <v>61</v>
      </c>
      <c r="Q28" s="23">
        <v>19</v>
      </c>
      <c r="R28" s="25">
        <v>73</v>
      </c>
      <c r="S28" s="25">
        <v>9</v>
      </c>
      <c r="T28" s="25">
        <v>1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6">
        <f t="shared" si="7"/>
        <v>83</v>
      </c>
      <c r="AG28" s="23">
        <v>19</v>
      </c>
      <c r="AH28" s="25">
        <v>123</v>
      </c>
      <c r="AI28" s="25">
        <v>8</v>
      </c>
      <c r="AJ28" s="25">
        <v>0</v>
      </c>
      <c r="AK28" s="25">
        <v>0</v>
      </c>
      <c r="AL28" s="25">
        <v>1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6">
        <f t="shared" si="8"/>
        <v>132</v>
      </c>
      <c r="AW28" s="23">
        <v>19</v>
      </c>
      <c r="AX28" s="25">
        <v>104</v>
      </c>
      <c r="AY28" s="25">
        <v>5</v>
      </c>
      <c r="AZ28" s="25">
        <v>0</v>
      </c>
      <c r="BA28" s="25">
        <v>0</v>
      </c>
      <c r="BB28" s="25">
        <v>1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6">
        <f t="shared" si="9"/>
        <v>110</v>
      </c>
      <c r="BM28" s="23">
        <v>19</v>
      </c>
      <c r="BN28" s="25">
        <v>111</v>
      </c>
      <c r="BO28" s="25">
        <v>7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6">
        <f t="shared" si="10"/>
        <v>118</v>
      </c>
      <c r="CC28" s="23">
        <v>19</v>
      </c>
      <c r="CD28" s="25">
        <v>93</v>
      </c>
      <c r="CE28" s="25">
        <v>3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0</v>
      </c>
      <c r="CP28" s="25">
        <v>0</v>
      </c>
      <c r="CQ28" s="26">
        <f t="shared" si="11"/>
        <v>96</v>
      </c>
      <c r="CS28" s="23">
        <v>19</v>
      </c>
      <c r="CT28" s="25">
        <v>81</v>
      </c>
      <c r="CU28" s="25">
        <v>7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5">
        <v>0</v>
      </c>
      <c r="DF28" s="25">
        <v>0</v>
      </c>
      <c r="DG28" s="26">
        <f t="shared" si="12"/>
        <v>88</v>
      </c>
      <c r="DI28" s="23">
        <v>18</v>
      </c>
      <c r="DJ28" s="31">
        <f t="shared" si="13"/>
        <v>67</v>
      </c>
      <c r="DK28" s="31">
        <f t="shared" si="14"/>
        <v>154</v>
      </c>
      <c r="DL28" s="31">
        <f t="shared" si="15"/>
        <v>166</v>
      </c>
      <c r="DM28" s="31">
        <f t="shared" si="16"/>
        <v>157</v>
      </c>
      <c r="DN28" s="31">
        <f t="shared" si="17"/>
        <v>153</v>
      </c>
      <c r="DO28" s="31">
        <f t="shared" si="18"/>
        <v>137</v>
      </c>
      <c r="DP28" s="31">
        <f t="shared" si="19"/>
        <v>87</v>
      </c>
      <c r="DQ28" s="32">
        <f t="shared" si="20"/>
        <v>153.4</v>
      </c>
      <c r="DR28" s="33">
        <f t="shared" si="21"/>
        <v>131.57142857142858</v>
      </c>
      <c r="DT28" s="23">
        <v>18</v>
      </c>
      <c r="DU28" s="34">
        <v>31.208955223880597</v>
      </c>
      <c r="DV28" s="34">
        <v>29.737012987012989</v>
      </c>
      <c r="DW28" s="34">
        <v>28.993975903614459</v>
      </c>
      <c r="DX28" s="34">
        <v>29.990445859872612</v>
      </c>
      <c r="DY28" s="34">
        <v>30.973856209150327</v>
      </c>
      <c r="DZ28" s="34">
        <v>29.423357664233578</v>
      </c>
      <c r="EA28" s="34">
        <v>30.356321839080461</v>
      </c>
      <c r="EF28" s="42">
        <f>EF19+1</f>
        <v>43871</v>
      </c>
      <c r="EG28" s="5"/>
      <c r="EH28" s="5"/>
      <c r="EI28" s="5"/>
      <c r="EJ28" s="5"/>
      <c r="EK28" s="5"/>
      <c r="EL28" s="5"/>
      <c r="EM28" s="5"/>
      <c r="EQ28" s="38" t="s">
        <v>19</v>
      </c>
      <c r="ER28" s="35">
        <f>AX36</f>
        <v>1726</v>
      </c>
      <c r="ES28" s="35">
        <f>AY36+AZ36+BB36+BC36+BD36+BI36</f>
        <v>220</v>
      </c>
      <c r="ET28" s="35">
        <f>BA36+BE36+BF36+BG36+BH36+BJ36</f>
        <v>0</v>
      </c>
      <c r="EU28" s="33">
        <f>SUM(ER28:ET28)</f>
        <v>1946</v>
      </c>
    </row>
    <row r="29" spans="1:151" ht="9.75" customHeight="1" x14ac:dyDescent="0.15">
      <c r="A29" s="23">
        <v>20</v>
      </c>
      <c r="B29" s="25">
        <v>42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6">
        <f t="shared" si="6"/>
        <v>42</v>
      </c>
      <c r="Q29" s="23">
        <v>20</v>
      </c>
      <c r="R29" s="25">
        <v>70</v>
      </c>
      <c r="S29" s="25">
        <v>2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6">
        <f t="shared" si="7"/>
        <v>72</v>
      </c>
      <c r="AG29" s="23">
        <v>20</v>
      </c>
      <c r="AH29" s="25">
        <v>49</v>
      </c>
      <c r="AI29" s="25">
        <v>3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6">
        <f t="shared" si="8"/>
        <v>52</v>
      </c>
      <c r="AW29" s="23">
        <v>20</v>
      </c>
      <c r="AX29" s="25">
        <v>61</v>
      </c>
      <c r="AY29" s="25">
        <v>5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6">
        <f t="shared" si="9"/>
        <v>66</v>
      </c>
      <c r="BM29" s="23">
        <v>20</v>
      </c>
      <c r="BN29" s="25">
        <v>56</v>
      </c>
      <c r="BO29" s="25">
        <v>6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6">
        <f t="shared" si="10"/>
        <v>62</v>
      </c>
      <c r="CC29" s="23">
        <v>20</v>
      </c>
      <c r="CD29" s="25">
        <v>56</v>
      </c>
      <c r="CE29" s="25">
        <v>6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6">
        <f t="shared" si="11"/>
        <v>62</v>
      </c>
      <c r="CS29" s="23">
        <v>20</v>
      </c>
      <c r="CT29" s="25">
        <v>51</v>
      </c>
      <c r="CU29" s="25">
        <v>1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6">
        <f t="shared" si="12"/>
        <v>52</v>
      </c>
      <c r="DI29" s="23">
        <v>19</v>
      </c>
      <c r="DJ29" s="31">
        <f t="shared" si="13"/>
        <v>61</v>
      </c>
      <c r="DK29" s="31">
        <f t="shared" si="14"/>
        <v>83</v>
      </c>
      <c r="DL29" s="31">
        <f t="shared" si="15"/>
        <v>132</v>
      </c>
      <c r="DM29" s="31">
        <f t="shared" si="16"/>
        <v>110</v>
      </c>
      <c r="DN29" s="31">
        <f t="shared" si="17"/>
        <v>118</v>
      </c>
      <c r="DO29" s="31">
        <f t="shared" si="18"/>
        <v>96</v>
      </c>
      <c r="DP29" s="31">
        <f t="shared" si="19"/>
        <v>88</v>
      </c>
      <c r="DQ29" s="32">
        <f t="shared" si="20"/>
        <v>107.8</v>
      </c>
      <c r="DR29" s="33">
        <f t="shared" si="21"/>
        <v>98.285714285714292</v>
      </c>
      <c r="DT29" s="23">
        <v>19</v>
      </c>
      <c r="DU29" s="34">
        <v>34.188524590163937</v>
      </c>
      <c r="DV29" s="34">
        <v>29.987951807228917</v>
      </c>
      <c r="DW29" s="34">
        <v>31.238636363636363</v>
      </c>
      <c r="DX29" s="34">
        <v>31.045454545454547</v>
      </c>
      <c r="DY29" s="34">
        <v>29.271186440677965</v>
      </c>
      <c r="DZ29" s="34">
        <v>31.697916666666668</v>
      </c>
      <c r="EA29" s="34">
        <v>30.78409090909091</v>
      </c>
      <c r="EF29" s="5"/>
      <c r="EG29" s="5"/>
      <c r="EH29" s="5"/>
      <c r="EI29" s="5"/>
      <c r="EJ29" s="5"/>
      <c r="EK29" s="5"/>
      <c r="EL29" s="5"/>
      <c r="EM29" s="5"/>
      <c r="EQ29" s="38" t="s">
        <v>21</v>
      </c>
      <c r="ER29" s="35">
        <f>AX37</f>
        <v>1764</v>
      </c>
      <c r="ES29" s="35">
        <f>AY37+AZ37+BB37+BC37+BD37+BI37</f>
        <v>220</v>
      </c>
      <c r="ET29" s="35">
        <f>BA37+BE37+BF37+BG37+BH37+BJ37</f>
        <v>0</v>
      </c>
      <c r="EU29" s="33">
        <f>SUM(ER29:ET29)</f>
        <v>1984</v>
      </c>
    </row>
    <row r="30" spans="1:151" ht="9.75" customHeight="1" x14ac:dyDescent="0.15">
      <c r="A30" s="23">
        <v>21</v>
      </c>
      <c r="B30" s="25">
        <v>24</v>
      </c>
      <c r="C30" s="25">
        <v>1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6">
        <f t="shared" si="6"/>
        <v>25</v>
      </c>
      <c r="Q30" s="23">
        <v>21</v>
      </c>
      <c r="R30" s="25">
        <v>48</v>
      </c>
      <c r="S30" s="25">
        <v>4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6">
        <f t="shared" si="7"/>
        <v>52</v>
      </c>
      <c r="AG30" s="23">
        <v>21</v>
      </c>
      <c r="AH30" s="25">
        <v>39</v>
      </c>
      <c r="AI30" s="25">
        <v>6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6">
        <f t="shared" si="8"/>
        <v>45</v>
      </c>
      <c r="AW30" s="23">
        <v>21</v>
      </c>
      <c r="AX30" s="25">
        <v>42</v>
      </c>
      <c r="AY30" s="25">
        <v>3</v>
      </c>
      <c r="AZ30" s="25">
        <v>1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6">
        <f t="shared" si="9"/>
        <v>46</v>
      </c>
      <c r="BM30" s="23">
        <v>21</v>
      </c>
      <c r="BN30" s="25">
        <v>55</v>
      </c>
      <c r="BO30" s="25">
        <v>5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6">
        <f t="shared" si="10"/>
        <v>60</v>
      </c>
      <c r="CC30" s="23">
        <v>21</v>
      </c>
      <c r="CD30" s="25">
        <v>50</v>
      </c>
      <c r="CE30" s="25">
        <v>5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  <c r="CO30" s="25">
        <v>0</v>
      </c>
      <c r="CP30" s="25">
        <v>0</v>
      </c>
      <c r="CQ30" s="26">
        <f t="shared" si="11"/>
        <v>55</v>
      </c>
      <c r="CS30" s="23">
        <v>21</v>
      </c>
      <c r="CT30" s="25">
        <v>40</v>
      </c>
      <c r="CU30" s="25">
        <v>2</v>
      </c>
      <c r="CV30" s="25">
        <v>0</v>
      </c>
      <c r="CW30" s="25">
        <v>0</v>
      </c>
      <c r="CX30" s="25">
        <v>0</v>
      </c>
      <c r="CY30" s="25">
        <v>0</v>
      </c>
      <c r="CZ30" s="25">
        <v>0</v>
      </c>
      <c r="DA30" s="25">
        <v>0</v>
      </c>
      <c r="DB30" s="25">
        <v>0</v>
      </c>
      <c r="DC30" s="25">
        <v>0</v>
      </c>
      <c r="DD30" s="25">
        <v>0</v>
      </c>
      <c r="DE30" s="25">
        <v>0</v>
      </c>
      <c r="DF30" s="25">
        <v>0</v>
      </c>
      <c r="DG30" s="26">
        <f t="shared" si="12"/>
        <v>42</v>
      </c>
      <c r="DI30" s="23">
        <v>20</v>
      </c>
      <c r="DJ30" s="31">
        <f t="shared" si="13"/>
        <v>42</v>
      </c>
      <c r="DK30" s="31">
        <f t="shared" si="14"/>
        <v>72</v>
      </c>
      <c r="DL30" s="31">
        <f t="shared" si="15"/>
        <v>52</v>
      </c>
      <c r="DM30" s="31">
        <f t="shared" si="16"/>
        <v>66</v>
      </c>
      <c r="DN30" s="31">
        <f t="shared" si="17"/>
        <v>62</v>
      </c>
      <c r="DO30" s="31">
        <f t="shared" si="18"/>
        <v>62</v>
      </c>
      <c r="DP30" s="31">
        <f t="shared" si="19"/>
        <v>52</v>
      </c>
      <c r="DQ30" s="32">
        <f t="shared" si="20"/>
        <v>62.8</v>
      </c>
      <c r="DR30" s="33">
        <f t="shared" si="21"/>
        <v>58.285714285714285</v>
      </c>
      <c r="DT30" s="23">
        <v>20</v>
      </c>
      <c r="DU30" s="34">
        <v>36.452380952380949</v>
      </c>
      <c r="DV30" s="34">
        <v>32.444444444444443</v>
      </c>
      <c r="DW30" s="34">
        <v>32.71153846153846</v>
      </c>
      <c r="DX30" s="34">
        <v>31.712121212121211</v>
      </c>
      <c r="DY30" s="34">
        <v>29.532258064516128</v>
      </c>
      <c r="DZ30" s="34">
        <v>31.951612903225808</v>
      </c>
      <c r="EA30" s="34">
        <v>31.75</v>
      </c>
      <c r="EF30" s="5"/>
      <c r="EG30" s="5"/>
      <c r="EH30" s="5"/>
      <c r="EI30" s="5"/>
      <c r="EJ30" s="5"/>
      <c r="EK30" s="5"/>
      <c r="EL30" s="5"/>
      <c r="EM30" s="5"/>
      <c r="EQ30" s="38" t="s">
        <v>22</v>
      </c>
      <c r="ER30" s="35">
        <f>AX38</f>
        <v>1797</v>
      </c>
      <c r="ES30" s="35">
        <f>AY38+AZ38+BB38+BC38+BD38+BI38</f>
        <v>227</v>
      </c>
      <c r="ET30" s="35">
        <f>BA38+BE38+BF38+BG38+BH38+BJ38</f>
        <v>0</v>
      </c>
      <c r="EU30" s="33">
        <f>SUM(ER30:ET30)</f>
        <v>2024</v>
      </c>
    </row>
    <row r="31" spans="1:151" ht="9.75" customHeight="1" x14ac:dyDescent="0.15">
      <c r="A31" s="23">
        <v>22</v>
      </c>
      <c r="B31" s="25">
        <v>20</v>
      </c>
      <c r="C31" s="25">
        <v>4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6">
        <f t="shared" si="6"/>
        <v>24</v>
      </c>
      <c r="Q31" s="23">
        <v>22</v>
      </c>
      <c r="R31" s="25">
        <v>31</v>
      </c>
      <c r="S31" s="25">
        <v>1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6">
        <f t="shared" si="7"/>
        <v>32</v>
      </c>
      <c r="AG31" s="23">
        <v>22</v>
      </c>
      <c r="AH31" s="25">
        <v>32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6">
        <f t="shared" si="8"/>
        <v>32</v>
      </c>
      <c r="AW31" s="23">
        <v>22</v>
      </c>
      <c r="AX31" s="25">
        <v>21</v>
      </c>
      <c r="AY31" s="25">
        <v>5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6">
        <f t="shared" si="9"/>
        <v>26</v>
      </c>
      <c r="BM31" s="23">
        <v>22</v>
      </c>
      <c r="BN31" s="25">
        <v>29</v>
      </c>
      <c r="BO31" s="25">
        <v>3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6">
        <f t="shared" si="10"/>
        <v>32</v>
      </c>
      <c r="CC31" s="23">
        <v>22</v>
      </c>
      <c r="CD31" s="25">
        <v>27</v>
      </c>
      <c r="CE31" s="25">
        <v>2</v>
      </c>
      <c r="CF31" s="25">
        <v>0</v>
      </c>
      <c r="CG31" s="25">
        <v>0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0</v>
      </c>
      <c r="CN31" s="25">
        <v>0</v>
      </c>
      <c r="CO31" s="25">
        <v>0</v>
      </c>
      <c r="CP31" s="25">
        <v>0</v>
      </c>
      <c r="CQ31" s="26">
        <f t="shared" si="11"/>
        <v>29</v>
      </c>
      <c r="CS31" s="23">
        <v>22</v>
      </c>
      <c r="CT31" s="25">
        <v>31</v>
      </c>
      <c r="CU31" s="25">
        <v>2</v>
      </c>
      <c r="CV31" s="25">
        <v>0</v>
      </c>
      <c r="CW31" s="25">
        <v>0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0</v>
      </c>
      <c r="DD31" s="25">
        <v>0</v>
      </c>
      <c r="DE31" s="25">
        <v>0</v>
      </c>
      <c r="DF31" s="25">
        <v>0</v>
      </c>
      <c r="DG31" s="26">
        <f t="shared" si="12"/>
        <v>33</v>
      </c>
      <c r="DI31" s="23">
        <v>21</v>
      </c>
      <c r="DJ31" s="31">
        <f t="shared" si="13"/>
        <v>25</v>
      </c>
      <c r="DK31" s="31">
        <f t="shared" si="14"/>
        <v>52</v>
      </c>
      <c r="DL31" s="31">
        <f t="shared" si="15"/>
        <v>45</v>
      </c>
      <c r="DM31" s="31">
        <f t="shared" si="16"/>
        <v>46</v>
      </c>
      <c r="DN31" s="31">
        <f t="shared" si="17"/>
        <v>60</v>
      </c>
      <c r="DO31" s="31">
        <f t="shared" si="18"/>
        <v>55</v>
      </c>
      <c r="DP31" s="31">
        <f t="shared" si="19"/>
        <v>42</v>
      </c>
      <c r="DQ31" s="32">
        <f t="shared" si="20"/>
        <v>51.6</v>
      </c>
      <c r="DR31" s="33">
        <f t="shared" si="21"/>
        <v>46.428571428571431</v>
      </c>
      <c r="DT31" s="23">
        <v>21</v>
      </c>
      <c r="DU31" s="34">
        <v>33.6</v>
      </c>
      <c r="DV31" s="34">
        <v>30.932692307692307</v>
      </c>
      <c r="DW31" s="34">
        <v>33.111111111111114</v>
      </c>
      <c r="DX31" s="34">
        <v>31.75</v>
      </c>
      <c r="DY31" s="34">
        <v>31.583333333333332</v>
      </c>
      <c r="DZ31" s="34">
        <v>34.31818181818182</v>
      </c>
      <c r="EA31" s="34">
        <v>32.88095238095238</v>
      </c>
      <c r="EF31" s="5"/>
      <c r="EG31" s="5"/>
      <c r="EH31" s="5"/>
      <c r="EI31" s="5"/>
      <c r="EJ31" s="5"/>
      <c r="EK31" s="5"/>
      <c r="EL31" s="5"/>
      <c r="EM31" s="5"/>
      <c r="EQ31" s="36">
        <f>EQ26+1</f>
        <v>43874</v>
      </c>
      <c r="ER31" s="37"/>
      <c r="ES31" s="37"/>
      <c r="ET31" s="37"/>
      <c r="EU31" s="40"/>
    </row>
    <row r="32" spans="1:151" ht="9.75" customHeight="1" x14ac:dyDescent="0.15">
      <c r="A32" s="23">
        <v>23</v>
      </c>
      <c r="B32" s="25">
        <v>12</v>
      </c>
      <c r="C32" s="25">
        <v>1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6">
        <f t="shared" si="6"/>
        <v>13</v>
      </c>
      <c r="Q32" s="23">
        <v>23</v>
      </c>
      <c r="R32" s="25">
        <v>14</v>
      </c>
      <c r="S32" s="25">
        <v>1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6">
        <f t="shared" si="7"/>
        <v>15</v>
      </c>
      <c r="AG32" s="23">
        <v>23</v>
      </c>
      <c r="AH32" s="25">
        <v>19</v>
      </c>
      <c r="AI32" s="25">
        <v>1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6">
        <f t="shared" si="8"/>
        <v>20</v>
      </c>
      <c r="AW32" s="23">
        <v>23</v>
      </c>
      <c r="AX32" s="25">
        <v>24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6">
        <f t="shared" si="9"/>
        <v>24</v>
      </c>
      <c r="BM32" s="23">
        <v>23</v>
      </c>
      <c r="BN32" s="25">
        <v>25</v>
      </c>
      <c r="BO32" s="25">
        <v>1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  <c r="BU32" s="25">
        <v>0</v>
      </c>
      <c r="BV32" s="25">
        <v>0</v>
      </c>
      <c r="BW32" s="25">
        <v>0</v>
      </c>
      <c r="BX32" s="25">
        <v>0</v>
      </c>
      <c r="BY32" s="25">
        <v>0</v>
      </c>
      <c r="BZ32" s="25">
        <v>0</v>
      </c>
      <c r="CA32" s="26">
        <f t="shared" si="10"/>
        <v>26</v>
      </c>
      <c r="CC32" s="23">
        <v>23</v>
      </c>
      <c r="CD32" s="25">
        <v>17</v>
      </c>
      <c r="CE32" s="25">
        <v>2</v>
      </c>
      <c r="CF32" s="25">
        <v>0</v>
      </c>
      <c r="CG32" s="25">
        <v>0</v>
      </c>
      <c r="CH32" s="25">
        <v>0</v>
      </c>
      <c r="CI32" s="25">
        <v>0</v>
      </c>
      <c r="CJ32" s="25">
        <v>0</v>
      </c>
      <c r="CK32" s="25">
        <v>0</v>
      </c>
      <c r="CL32" s="25">
        <v>0</v>
      </c>
      <c r="CM32" s="25">
        <v>0</v>
      </c>
      <c r="CN32" s="25">
        <v>0</v>
      </c>
      <c r="CO32" s="25">
        <v>0</v>
      </c>
      <c r="CP32" s="25">
        <v>0</v>
      </c>
      <c r="CQ32" s="26">
        <f t="shared" si="11"/>
        <v>19</v>
      </c>
      <c r="CS32" s="23">
        <v>23</v>
      </c>
      <c r="CT32" s="25">
        <v>26</v>
      </c>
      <c r="CU32" s="25">
        <v>1</v>
      </c>
      <c r="CV32" s="25">
        <v>0</v>
      </c>
      <c r="CW32" s="25">
        <v>0</v>
      </c>
      <c r="CX32" s="25">
        <v>0</v>
      </c>
      <c r="CY32" s="25">
        <v>0</v>
      </c>
      <c r="CZ32" s="25">
        <v>0</v>
      </c>
      <c r="DA32" s="25">
        <v>0</v>
      </c>
      <c r="DB32" s="25">
        <v>0</v>
      </c>
      <c r="DC32" s="25">
        <v>0</v>
      </c>
      <c r="DD32" s="25">
        <v>0</v>
      </c>
      <c r="DE32" s="25">
        <v>0</v>
      </c>
      <c r="DF32" s="25">
        <v>0</v>
      </c>
      <c r="DG32" s="26">
        <f t="shared" si="12"/>
        <v>27</v>
      </c>
      <c r="DI32" s="23">
        <v>22</v>
      </c>
      <c r="DJ32" s="31">
        <f t="shared" si="13"/>
        <v>24</v>
      </c>
      <c r="DK32" s="31">
        <f t="shared" si="14"/>
        <v>32</v>
      </c>
      <c r="DL32" s="31">
        <f t="shared" si="15"/>
        <v>32</v>
      </c>
      <c r="DM32" s="31">
        <f t="shared" si="16"/>
        <v>26</v>
      </c>
      <c r="DN32" s="31">
        <f t="shared" si="17"/>
        <v>32</v>
      </c>
      <c r="DO32" s="31">
        <f t="shared" si="18"/>
        <v>29</v>
      </c>
      <c r="DP32" s="31">
        <f t="shared" si="19"/>
        <v>33</v>
      </c>
      <c r="DQ32" s="32">
        <f t="shared" si="20"/>
        <v>30.2</v>
      </c>
      <c r="DR32" s="33">
        <f t="shared" si="21"/>
        <v>29.714285714285715</v>
      </c>
      <c r="DT32" s="23">
        <v>22</v>
      </c>
      <c r="DU32" s="34">
        <v>33.729166666666664</v>
      </c>
      <c r="DV32" s="34">
        <v>32.609375</v>
      </c>
      <c r="DW32" s="34">
        <v>33.46875</v>
      </c>
      <c r="DX32" s="34">
        <v>33</v>
      </c>
      <c r="DY32" s="34">
        <v>29.953125</v>
      </c>
      <c r="DZ32" s="34">
        <v>34.03448275862069</v>
      </c>
      <c r="EA32" s="34">
        <v>33.833333333333336</v>
      </c>
      <c r="EF32" s="5"/>
      <c r="EG32" s="5"/>
      <c r="EH32" s="5"/>
      <c r="EI32" s="5"/>
      <c r="EJ32" s="5"/>
      <c r="EK32" s="5"/>
      <c r="EL32" s="5"/>
      <c r="EM32" s="5"/>
      <c r="EQ32" s="38" t="s">
        <v>16</v>
      </c>
      <c r="ER32" s="35">
        <f>BN35</f>
        <v>1570</v>
      </c>
      <c r="ES32" s="35">
        <f>BO35+BP35+BR35+BS35+BT35+BY35</f>
        <v>190</v>
      </c>
      <c r="ET32" s="35">
        <f>BQ35+BU35+BV35+BW35+BX35+BZ35</f>
        <v>1</v>
      </c>
      <c r="EU32" s="33">
        <f>SUM(ER32:ET32)</f>
        <v>1761</v>
      </c>
    </row>
    <row r="33" spans="1:151" ht="9.75" customHeight="1" x14ac:dyDescent="0.15">
      <c r="A33" s="23">
        <v>24</v>
      </c>
      <c r="B33" s="25">
        <v>4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6">
        <f t="shared" si="6"/>
        <v>4</v>
      </c>
      <c r="Q33" s="23">
        <v>24</v>
      </c>
      <c r="R33" s="25">
        <v>7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6">
        <f t="shared" si="7"/>
        <v>7</v>
      </c>
      <c r="AG33" s="23">
        <v>24</v>
      </c>
      <c r="AH33" s="25">
        <v>11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6">
        <f t="shared" si="8"/>
        <v>11</v>
      </c>
      <c r="AW33" s="23">
        <v>24</v>
      </c>
      <c r="AX33" s="25">
        <v>14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6">
        <f t="shared" si="9"/>
        <v>14</v>
      </c>
      <c r="BM33" s="23">
        <v>24</v>
      </c>
      <c r="BN33" s="25">
        <v>8</v>
      </c>
      <c r="BO33" s="25">
        <v>1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0</v>
      </c>
      <c r="CA33" s="26">
        <f t="shared" si="10"/>
        <v>9</v>
      </c>
      <c r="CC33" s="23">
        <v>24</v>
      </c>
      <c r="CD33" s="25">
        <v>18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>
        <v>0</v>
      </c>
      <c r="CN33" s="25">
        <v>0</v>
      </c>
      <c r="CO33" s="25">
        <v>0</v>
      </c>
      <c r="CP33" s="25">
        <v>0</v>
      </c>
      <c r="CQ33" s="26">
        <f t="shared" si="11"/>
        <v>18</v>
      </c>
      <c r="CS33" s="23">
        <v>24</v>
      </c>
      <c r="CT33" s="25">
        <v>11</v>
      </c>
      <c r="CU33" s="25">
        <v>0</v>
      </c>
      <c r="CV33" s="25">
        <v>0</v>
      </c>
      <c r="CW33" s="25">
        <v>0</v>
      </c>
      <c r="CX33" s="25">
        <v>0</v>
      </c>
      <c r="CY33" s="25">
        <v>0</v>
      </c>
      <c r="CZ33" s="25">
        <v>0</v>
      </c>
      <c r="DA33" s="25">
        <v>0</v>
      </c>
      <c r="DB33" s="25">
        <v>0</v>
      </c>
      <c r="DC33" s="25">
        <v>0</v>
      </c>
      <c r="DD33" s="25">
        <v>0</v>
      </c>
      <c r="DE33" s="25">
        <v>0</v>
      </c>
      <c r="DF33" s="25">
        <v>0</v>
      </c>
      <c r="DG33" s="26">
        <f t="shared" si="12"/>
        <v>11</v>
      </c>
      <c r="DI33" s="23">
        <v>23</v>
      </c>
      <c r="DJ33" s="31">
        <f t="shared" si="13"/>
        <v>13</v>
      </c>
      <c r="DK33" s="31">
        <f t="shared" si="14"/>
        <v>15</v>
      </c>
      <c r="DL33" s="31">
        <f t="shared" si="15"/>
        <v>20</v>
      </c>
      <c r="DM33" s="31">
        <f t="shared" si="16"/>
        <v>24</v>
      </c>
      <c r="DN33" s="31">
        <f t="shared" si="17"/>
        <v>26</v>
      </c>
      <c r="DO33" s="31">
        <f t="shared" si="18"/>
        <v>19</v>
      </c>
      <c r="DP33" s="31">
        <f t="shared" si="19"/>
        <v>27</v>
      </c>
      <c r="DQ33" s="32">
        <f t="shared" si="20"/>
        <v>20.8</v>
      </c>
      <c r="DR33" s="33">
        <f t="shared" si="21"/>
        <v>20.571428571428573</v>
      </c>
      <c r="DT33" s="23">
        <v>23</v>
      </c>
      <c r="DU33" s="34">
        <v>32.807692307692307</v>
      </c>
      <c r="DV33" s="34">
        <v>31.5</v>
      </c>
      <c r="DW33" s="34">
        <v>34.75</v>
      </c>
      <c r="DX33" s="34">
        <v>30.916666666666668</v>
      </c>
      <c r="DY33" s="34">
        <v>31.653846153846153</v>
      </c>
      <c r="DZ33" s="34">
        <v>33.526315789473685</v>
      </c>
      <c r="EA33" s="34">
        <v>34.666666666666664</v>
      </c>
      <c r="EF33" s="5"/>
      <c r="EG33" s="5"/>
      <c r="EH33" s="5"/>
      <c r="EI33" s="5"/>
      <c r="EJ33" s="5"/>
      <c r="EK33" s="5"/>
      <c r="EL33" s="5"/>
      <c r="EM33" s="5"/>
      <c r="EQ33" s="38" t="s">
        <v>19</v>
      </c>
      <c r="ER33" s="35">
        <f>BN36</f>
        <v>1765</v>
      </c>
      <c r="ES33" s="35">
        <f>BO36+BP36+BR36+BS36+BT36+BY36</f>
        <v>206</v>
      </c>
      <c r="ET33" s="35">
        <f>BQ36+BU36+BV36+BW36+BX36+BZ36</f>
        <v>1</v>
      </c>
      <c r="EU33" s="33">
        <f>SUM(ER33:ET33)</f>
        <v>1972</v>
      </c>
    </row>
    <row r="34" spans="1:151" ht="9.75" customHeight="1" x14ac:dyDescent="0.15">
      <c r="DI34" s="23">
        <v>24</v>
      </c>
      <c r="DJ34" s="31">
        <f t="shared" si="13"/>
        <v>4</v>
      </c>
      <c r="DK34" s="31">
        <f t="shared" si="14"/>
        <v>7</v>
      </c>
      <c r="DL34" s="31">
        <f t="shared" si="15"/>
        <v>11</v>
      </c>
      <c r="DM34" s="31">
        <f t="shared" si="16"/>
        <v>14</v>
      </c>
      <c r="DN34" s="31">
        <f t="shared" si="17"/>
        <v>9</v>
      </c>
      <c r="DO34" s="31">
        <f t="shared" si="18"/>
        <v>18</v>
      </c>
      <c r="DP34" s="31">
        <f t="shared" si="19"/>
        <v>11</v>
      </c>
      <c r="DQ34" s="32">
        <f t="shared" si="20"/>
        <v>11.8</v>
      </c>
      <c r="DR34" s="33">
        <f t="shared" si="21"/>
        <v>10.571428571428571</v>
      </c>
      <c r="DT34" s="23">
        <v>24</v>
      </c>
      <c r="DU34" s="34">
        <v>34.25</v>
      </c>
      <c r="DV34" s="34">
        <v>33</v>
      </c>
      <c r="DW34" s="34">
        <v>33</v>
      </c>
      <c r="DX34" s="34">
        <v>31.214285714285715</v>
      </c>
      <c r="DY34" s="34">
        <v>30.777777777777779</v>
      </c>
      <c r="DZ34" s="34">
        <v>33.138888888888886</v>
      </c>
      <c r="EA34" s="34">
        <v>31.40909090909091</v>
      </c>
      <c r="EF34" s="5"/>
      <c r="EG34" s="5"/>
      <c r="EH34" s="5"/>
      <c r="EI34" s="5"/>
      <c r="EJ34" s="5"/>
      <c r="EK34" s="5"/>
      <c r="EL34" s="5"/>
      <c r="EM34" s="5"/>
      <c r="EQ34" s="38" t="s">
        <v>21</v>
      </c>
      <c r="ER34" s="35">
        <f>BN37</f>
        <v>1798</v>
      </c>
      <c r="ES34" s="35">
        <f>BO37+BP37+BR37+BS37+BT37+BY37</f>
        <v>208</v>
      </c>
      <c r="ET34" s="35">
        <f>BQ37+BU37+BV37+BW37+BX37+BZ37</f>
        <v>1</v>
      </c>
      <c r="EU34" s="33">
        <f>SUM(ER34:ET34)</f>
        <v>2007</v>
      </c>
    </row>
    <row r="35" spans="1:151" ht="9.75" customHeight="1" x14ac:dyDescent="0.15">
      <c r="A35" s="44" t="s">
        <v>16</v>
      </c>
      <c r="B35" s="45">
        <f t="shared" ref="B35:N35" si="23">SUM(B17:B28)</f>
        <v>760</v>
      </c>
      <c r="C35" s="45">
        <f t="shared" si="23"/>
        <v>53</v>
      </c>
      <c r="D35" s="45">
        <f t="shared" si="23"/>
        <v>0</v>
      </c>
      <c r="E35" s="45">
        <f t="shared" si="23"/>
        <v>1</v>
      </c>
      <c r="F35" s="45">
        <f t="shared" si="23"/>
        <v>0</v>
      </c>
      <c r="G35" s="45">
        <f t="shared" si="23"/>
        <v>0</v>
      </c>
      <c r="H35" s="45">
        <f t="shared" si="23"/>
        <v>0</v>
      </c>
      <c r="I35" s="45">
        <f t="shared" si="23"/>
        <v>0</v>
      </c>
      <c r="J35" s="45">
        <f t="shared" si="23"/>
        <v>0</v>
      </c>
      <c r="K35" s="45">
        <f t="shared" si="23"/>
        <v>0</v>
      </c>
      <c r="L35" s="45">
        <f t="shared" si="23"/>
        <v>0</v>
      </c>
      <c r="M35" s="45">
        <f t="shared" si="23"/>
        <v>0</v>
      </c>
      <c r="N35" s="45">
        <f t="shared" si="23"/>
        <v>0</v>
      </c>
      <c r="O35" s="26">
        <f>SUM(B35:N35)</f>
        <v>814</v>
      </c>
      <c r="Q35" s="44" t="s">
        <v>16</v>
      </c>
      <c r="R35" s="45">
        <f t="shared" ref="R35:AD35" si="24">SUM(R17:R28)</f>
        <v>1425</v>
      </c>
      <c r="S35" s="45">
        <f t="shared" si="24"/>
        <v>189</v>
      </c>
      <c r="T35" s="45">
        <f t="shared" si="24"/>
        <v>3</v>
      </c>
      <c r="U35" s="45">
        <f t="shared" si="24"/>
        <v>0</v>
      </c>
      <c r="V35" s="45">
        <f t="shared" si="24"/>
        <v>0</v>
      </c>
      <c r="W35" s="45">
        <f t="shared" si="24"/>
        <v>0</v>
      </c>
      <c r="X35" s="45">
        <f t="shared" si="24"/>
        <v>0</v>
      </c>
      <c r="Y35" s="45">
        <f t="shared" si="24"/>
        <v>2</v>
      </c>
      <c r="Z35" s="45">
        <f t="shared" si="24"/>
        <v>0</v>
      </c>
      <c r="AA35" s="45">
        <f t="shared" si="24"/>
        <v>0</v>
      </c>
      <c r="AB35" s="45">
        <f t="shared" si="24"/>
        <v>0</v>
      </c>
      <c r="AC35" s="45">
        <f t="shared" si="24"/>
        <v>2</v>
      </c>
      <c r="AD35" s="45">
        <f t="shared" si="24"/>
        <v>0</v>
      </c>
      <c r="AE35" s="26">
        <f>SUM(R35:AD35)</f>
        <v>1621</v>
      </c>
      <c r="AG35" s="44" t="s">
        <v>16</v>
      </c>
      <c r="AH35" s="45">
        <f t="shared" ref="AH35:AT35" si="25">SUM(AH17:AH28)</f>
        <v>1540</v>
      </c>
      <c r="AI35" s="45">
        <f t="shared" si="25"/>
        <v>192</v>
      </c>
      <c r="AJ35" s="45">
        <f t="shared" si="25"/>
        <v>3</v>
      </c>
      <c r="AK35" s="45">
        <f t="shared" si="25"/>
        <v>1</v>
      </c>
      <c r="AL35" s="45">
        <f t="shared" si="25"/>
        <v>1</v>
      </c>
      <c r="AM35" s="45">
        <f t="shared" si="25"/>
        <v>0</v>
      </c>
      <c r="AN35" s="45">
        <f t="shared" si="25"/>
        <v>1</v>
      </c>
      <c r="AO35" s="45">
        <f t="shared" si="25"/>
        <v>1</v>
      </c>
      <c r="AP35" s="45">
        <f t="shared" si="25"/>
        <v>1</v>
      </c>
      <c r="AQ35" s="45">
        <f t="shared" si="25"/>
        <v>0</v>
      </c>
      <c r="AR35" s="45">
        <f t="shared" si="25"/>
        <v>0</v>
      </c>
      <c r="AS35" s="45">
        <f t="shared" si="25"/>
        <v>2</v>
      </c>
      <c r="AT35" s="45">
        <f t="shared" si="25"/>
        <v>0</v>
      </c>
      <c r="AU35" s="26">
        <f>SUM(AH35:AT35)</f>
        <v>1742</v>
      </c>
      <c r="AW35" s="44" t="s">
        <v>16</v>
      </c>
      <c r="AX35" s="45">
        <f t="shared" ref="AX35:BJ35" si="26">SUM(AX17:AX28)</f>
        <v>1559</v>
      </c>
      <c r="AY35" s="45">
        <f t="shared" si="26"/>
        <v>192</v>
      </c>
      <c r="AZ35" s="45">
        <f t="shared" si="26"/>
        <v>1</v>
      </c>
      <c r="BA35" s="45">
        <f t="shared" si="26"/>
        <v>0</v>
      </c>
      <c r="BB35" s="45">
        <f t="shared" si="26"/>
        <v>4</v>
      </c>
      <c r="BC35" s="45">
        <f t="shared" si="26"/>
        <v>0</v>
      </c>
      <c r="BD35" s="45">
        <f t="shared" si="26"/>
        <v>0</v>
      </c>
      <c r="BE35" s="45">
        <f t="shared" si="26"/>
        <v>0</v>
      </c>
      <c r="BF35" s="45">
        <f t="shared" si="26"/>
        <v>0</v>
      </c>
      <c r="BG35" s="45">
        <f t="shared" si="26"/>
        <v>0</v>
      </c>
      <c r="BH35" s="45">
        <f t="shared" si="26"/>
        <v>0</v>
      </c>
      <c r="BI35" s="45">
        <f t="shared" si="26"/>
        <v>3</v>
      </c>
      <c r="BJ35" s="45">
        <f t="shared" si="26"/>
        <v>0</v>
      </c>
      <c r="BK35" s="26">
        <f>SUM(AX35:BJ35)</f>
        <v>1759</v>
      </c>
      <c r="BM35" s="44" t="s">
        <v>16</v>
      </c>
      <c r="BN35" s="45">
        <f t="shared" ref="BN35:BZ35" si="27">SUM(BN17:BN28)</f>
        <v>1570</v>
      </c>
      <c r="BO35" s="45">
        <f t="shared" si="27"/>
        <v>188</v>
      </c>
      <c r="BP35" s="45">
        <f t="shared" si="27"/>
        <v>0</v>
      </c>
      <c r="BQ35" s="45">
        <f t="shared" si="27"/>
        <v>0</v>
      </c>
      <c r="BR35" s="45">
        <f t="shared" si="27"/>
        <v>2</v>
      </c>
      <c r="BS35" s="45">
        <f t="shared" si="27"/>
        <v>0</v>
      </c>
      <c r="BT35" s="45">
        <f t="shared" si="27"/>
        <v>0</v>
      </c>
      <c r="BU35" s="45">
        <f t="shared" si="27"/>
        <v>1</v>
      </c>
      <c r="BV35" s="45">
        <f t="shared" si="27"/>
        <v>0</v>
      </c>
      <c r="BW35" s="45">
        <f t="shared" si="27"/>
        <v>0</v>
      </c>
      <c r="BX35" s="45">
        <f t="shared" si="27"/>
        <v>0</v>
      </c>
      <c r="BY35" s="45">
        <f t="shared" si="27"/>
        <v>0</v>
      </c>
      <c r="BZ35" s="45">
        <f t="shared" si="27"/>
        <v>0</v>
      </c>
      <c r="CA35" s="26">
        <f>SUM(BN35:BZ35)</f>
        <v>1761</v>
      </c>
      <c r="CC35" s="44" t="s">
        <v>16</v>
      </c>
      <c r="CD35" s="45">
        <f t="shared" ref="CD35:CP35" si="28">SUM(CD17:CD28)</f>
        <v>1493</v>
      </c>
      <c r="CE35" s="45">
        <f t="shared" si="28"/>
        <v>187</v>
      </c>
      <c r="CF35" s="45">
        <f t="shared" si="28"/>
        <v>0</v>
      </c>
      <c r="CG35" s="45">
        <f t="shared" si="28"/>
        <v>0</v>
      </c>
      <c r="CH35" s="45">
        <f t="shared" si="28"/>
        <v>0</v>
      </c>
      <c r="CI35" s="45">
        <f t="shared" si="28"/>
        <v>0</v>
      </c>
      <c r="CJ35" s="45">
        <f t="shared" si="28"/>
        <v>0</v>
      </c>
      <c r="CK35" s="45">
        <f t="shared" si="28"/>
        <v>0</v>
      </c>
      <c r="CL35" s="45">
        <f t="shared" si="28"/>
        <v>0</v>
      </c>
      <c r="CM35" s="45">
        <f t="shared" si="28"/>
        <v>0</v>
      </c>
      <c r="CN35" s="45">
        <f t="shared" si="28"/>
        <v>0</v>
      </c>
      <c r="CO35" s="45">
        <f t="shared" si="28"/>
        <v>1</v>
      </c>
      <c r="CP35" s="45">
        <f t="shared" si="28"/>
        <v>0</v>
      </c>
      <c r="CQ35" s="26">
        <f>SUM(CD35:CP35)</f>
        <v>1681</v>
      </c>
      <c r="CS35" s="44" t="s">
        <v>16</v>
      </c>
      <c r="CT35" s="45">
        <f t="shared" ref="CT35:DF35" si="29">SUM(CT17:CT28)</f>
        <v>1107</v>
      </c>
      <c r="CU35" s="45">
        <f t="shared" si="29"/>
        <v>84</v>
      </c>
      <c r="CV35" s="45">
        <f t="shared" si="29"/>
        <v>0</v>
      </c>
      <c r="CW35" s="45">
        <f t="shared" si="29"/>
        <v>0</v>
      </c>
      <c r="CX35" s="45">
        <f t="shared" si="29"/>
        <v>0</v>
      </c>
      <c r="CY35" s="45">
        <f t="shared" si="29"/>
        <v>0</v>
      </c>
      <c r="CZ35" s="45">
        <f t="shared" si="29"/>
        <v>0</v>
      </c>
      <c r="DA35" s="45">
        <f t="shared" si="29"/>
        <v>1</v>
      </c>
      <c r="DB35" s="45">
        <f t="shared" si="29"/>
        <v>0</v>
      </c>
      <c r="DC35" s="45">
        <f t="shared" si="29"/>
        <v>0</v>
      </c>
      <c r="DD35" s="45">
        <f t="shared" si="29"/>
        <v>0</v>
      </c>
      <c r="DE35" s="45">
        <f t="shared" si="29"/>
        <v>1</v>
      </c>
      <c r="DF35" s="45">
        <f t="shared" si="29"/>
        <v>0</v>
      </c>
      <c r="DG35" s="26">
        <f>SUM(CT35:DF35)</f>
        <v>1193</v>
      </c>
      <c r="DI35" s="5"/>
      <c r="DJ35" s="46"/>
      <c r="DK35" s="46"/>
      <c r="DL35" s="46"/>
      <c r="DM35" s="46"/>
      <c r="DN35" s="46"/>
      <c r="DO35" s="46"/>
      <c r="DP35" s="46"/>
      <c r="DQ35" s="46"/>
      <c r="DR35" s="47"/>
      <c r="DT35" s="5"/>
      <c r="DU35" s="48"/>
      <c r="DV35" s="48"/>
      <c r="DW35" s="48"/>
      <c r="DX35" s="48"/>
      <c r="DY35" s="48"/>
      <c r="DZ35" s="48"/>
      <c r="EA35" s="48"/>
      <c r="EF35" s="43"/>
      <c r="EG35" s="5"/>
      <c r="EH35" s="5"/>
      <c r="EI35" s="5"/>
      <c r="EJ35" s="5"/>
      <c r="EK35" s="5"/>
      <c r="EL35" s="5"/>
      <c r="EM35" s="5"/>
      <c r="EQ35" s="38" t="s">
        <v>22</v>
      </c>
      <c r="ER35" s="35">
        <f>BN38</f>
        <v>1831</v>
      </c>
      <c r="ES35" s="35">
        <f>BO38+BP38+BR38+BS38+BT38+BY38</f>
        <v>214</v>
      </c>
      <c r="ET35" s="35">
        <f>BQ38+BU38+BV38+BW38+BX38+BZ38</f>
        <v>1</v>
      </c>
      <c r="EU35" s="33">
        <f>SUM(ER35:ET35)</f>
        <v>2046</v>
      </c>
    </row>
    <row r="36" spans="1:151" ht="9.75" customHeight="1" x14ac:dyDescent="0.15">
      <c r="A36" s="49" t="s">
        <v>19</v>
      </c>
      <c r="B36" s="50">
        <f t="shared" ref="B36:N36" si="30">SUM(B16:B31)</f>
        <v>857</v>
      </c>
      <c r="C36" s="50">
        <f t="shared" si="30"/>
        <v>58</v>
      </c>
      <c r="D36" s="50">
        <f t="shared" si="30"/>
        <v>0</v>
      </c>
      <c r="E36" s="50">
        <f t="shared" si="30"/>
        <v>1</v>
      </c>
      <c r="F36" s="50">
        <f t="shared" si="30"/>
        <v>0</v>
      </c>
      <c r="G36" s="50">
        <f t="shared" si="30"/>
        <v>0</v>
      </c>
      <c r="H36" s="50">
        <f t="shared" si="30"/>
        <v>0</v>
      </c>
      <c r="I36" s="50">
        <f t="shared" si="30"/>
        <v>0</v>
      </c>
      <c r="J36" s="50">
        <f t="shared" si="30"/>
        <v>0</v>
      </c>
      <c r="K36" s="50">
        <f t="shared" si="30"/>
        <v>0</v>
      </c>
      <c r="L36" s="50">
        <f t="shared" si="30"/>
        <v>0</v>
      </c>
      <c r="M36" s="50">
        <f t="shared" si="30"/>
        <v>0</v>
      </c>
      <c r="N36" s="50">
        <f t="shared" si="30"/>
        <v>0</v>
      </c>
      <c r="O36" s="26">
        <f>SUM(B36:N36)</f>
        <v>916</v>
      </c>
      <c r="Q36" s="49" t="s">
        <v>19</v>
      </c>
      <c r="R36" s="50">
        <f t="shared" ref="R36:AD36" si="31">SUM(R16:R31)</f>
        <v>1616</v>
      </c>
      <c r="S36" s="50">
        <f t="shared" si="31"/>
        <v>203</v>
      </c>
      <c r="T36" s="50">
        <f t="shared" si="31"/>
        <v>3</v>
      </c>
      <c r="U36" s="50">
        <f t="shared" si="31"/>
        <v>0</v>
      </c>
      <c r="V36" s="50">
        <f t="shared" si="31"/>
        <v>0</v>
      </c>
      <c r="W36" s="50">
        <f t="shared" si="31"/>
        <v>0</v>
      </c>
      <c r="X36" s="50">
        <f t="shared" si="31"/>
        <v>0</v>
      </c>
      <c r="Y36" s="50">
        <f t="shared" si="31"/>
        <v>2</v>
      </c>
      <c r="Z36" s="50">
        <f t="shared" si="31"/>
        <v>0</v>
      </c>
      <c r="AA36" s="50">
        <f t="shared" si="31"/>
        <v>0</v>
      </c>
      <c r="AB36" s="50">
        <f t="shared" si="31"/>
        <v>0</v>
      </c>
      <c r="AC36" s="50">
        <f t="shared" si="31"/>
        <v>2</v>
      </c>
      <c r="AD36" s="50">
        <f t="shared" si="31"/>
        <v>0</v>
      </c>
      <c r="AE36" s="26">
        <f>SUM(R36:AD36)</f>
        <v>1826</v>
      </c>
      <c r="AG36" s="49" t="s">
        <v>19</v>
      </c>
      <c r="AH36" s="50">
        <f t="shared" ref="AH36:AT36" si="32">SUM(AH16:AH31)</f>
        <v>1701</v>
      </c>
      <c r="AI36" s="50">
        <f t="shared" si="32"/>
        <v>208</v>
      </c>
      <c r="AJ36" s="50">
        <f t="shared" si="32"/>
        <v>3</v>
      </c>
      <c r="AK36" s="50">
        <f t="shared" si="32"/>
        <v>1</v>
      </c>
      <c r="AL36" s="50">
        <f t="shared" si="32"/>
        <v>1</v>
      </c>
      <c r="AM36" s="50">
        <f t="shared" si="32"/>
        <v>0</v>
      </c>
      <c r="AN36" s="50">
        <f t="shared" si="32"/>
        <v>1</v>
      </c>
      <c r="AO36" s="50">
        <f t="shared" si="32"/>
        <v>1</v>
      </c>
      <c r="AP36" s="50">
        <f t="shared" si="32"/>
        <v>1</v>
      </c>
      <c r="AQ36" s="50">
        <f t="shared" si="32"/>
        <v>0</v>
      </c>
      <c r="AR36" s="50">
        <f t="shared" si="32"/>
        <v>0</v>
      </c>
      <c r="AS36" s="50">
        <f t="shared" si="32"/>
        <v>2</v>
      </c>
      <c r="AT36" s="50">
        <f t="shared" si="32"/>
        <v>0</v>
      </c>
      <c r="AU36" s="26">
        <f>SUM(AH36:AT36)</f>
        <v>1919</v>
      </c>
      <c r="AW36" s="49" t="s">
        <v>19</v>
      </c>
      <c r="AX36" s="50">
        <f t="shared" ref="AX36:BJ36" si="33">SUM(AX16:AX31)</f>
        <v>1726</v>
      </c>
      <c r="AY36" s="50">
        <f t="shared" si="33"/>
        <v>211</v>
      </c>
      <c r="AZ36" s="50">
        <f t="shared" si="33"/>
        <v>2</v>
      </c>
      <c r="BA36" s="50">
        <f t="shared" si="33"/>
        <v>0</v>
      </c>
      <c r="BB36" s="50">
        <f t="shared" si="33"/>
        <v>4</v>
      </c>
      <c r="BC36" s="50">
        <f t="shared" si="33"/>
        <v>0</v>
      </c>
      <c r="BD36" s="50">
        <f t="shared" si="33"/>
        <v>0</v>
      </c>
      <c r="BE36" s="50">
        <f t="shared" si="33"/>
        <v>0</v>
      </c>
      <c r="BF36" s="50">
        <f t="shared" si="33"/>
        <v>0</v>
      </c>
      <c r="BG36" s="50">
        <f t="shared" si="33"/>
        <v>0</v>
      </c>
      <c r="BH36" s="50">
        <f t="shared" si="33"/>
        <v>0</v>
      </c>
      <c r="BI36" s="50">
        <f t="shared" si="33"/>
        <v>3</v>
      </c>
      <c r="BJ36" s="50">
        <f t="shared" si="33"/>
        <v>0</v>
      </c>
      <c r="BK36" s="26">
        <f>SUM(AX36:BJ36)</f>
        <v>1946</v>
      </c>
      <c r="BM36" s="49" t="s">
        <v>19</v>
      </c>
      <c r="BN36" s="50">
        <f t="shared" ref="BN36:BZ36" si="34">SUM(BN16:BN31)</f>
        <v>1765</v>
      </c>
      <c r="BO36" s="50">
        <f t="shared" si="34"/>
        <v>204</v>
      </c>
      <c r="BP36" s="50">
        <f t="shared" si="34"/>
        <v>0</v>
      </c>
      <c r="BQ36" s="50">
        <f t="shared" si="34"/>
        <v>0</v>
      </c>
      <c r="BR36" s="50">
        <f t="shared" si="34"/>
        <v>2</v>
      </c>
      <c r="BS36" s="50">
        <f t="shared" si="34"/>
        <v>0</v>
      </c>
      <c r="BT36" s="50">
        <f t="shared" si="34"/>
        <v>0</v>
      </c>
      <c r="BU36" s="50">
        <f t="shared" si="34"/>
        <v>1</v>
      </c>
      <c r="BV36" s="50">
        <f t="shared" si="34"/>
        <v>0</v>
      </c>
      <c r="BW36" s="50">
        <f t="shared" si="34"/>
        <v>0</v>
      </c>
      <c r="BX36" s="50">
        <f t="shared" si="34"/>
        <v>0</v>
      </c>
      <c r="BY36" s="50">
        <f t="shared" si="34"/>
        <v>0</v>
      </c>
      <c r="BZ36" s="50">
        <f t="shared" si="34"/>
        <v>0</v>
      </c>
      <c r="CA36" s="26">
        <f>SUM(BN36:BZ36)</f>
        <v>1972</v>
      </c>
      <c r="CC36" s="49" t="s">
        <v>19</v>
      </c>
      <c r="CD36" s="50">
        <f t="shared" ref="CD36:CP36" si="35">SUM(CD16:CD31)</f>
        <v>1667</v>
      </c>
      <c r="CE36" s="50">
        <f t="shared" si="35"/>
        <v>205</v>
      </c>
      <c r="CF36" s="50">
        <f t="shared" si="35"/>
        <v>0</v>
      </c>
      <c r="CG36" s="50">
        <f t="shared" si="35"/>
        <v>0</v>
      </c>
      <c r="CH36" s="50">
        <f t="shared" si="35"/>
        <v>0</v>
      </c>
      <c r="CI36" s="50">
        <f t="shared" si="35"/>
        <v>0</v>
      </c>
      <c r="CJ36" s="50">
        <f t="shared" si="35"/>
        <v>0</v>
      </c>
      <c r="CK36" s="50">
        <f t="shared" si="35"/>
        <v>0</v>
      </c>
      <c r="CL36" s="50">
        <f t="shared" si="35"/>
        <v>0</v>
      </c>
      <c r="CM36" s="50">
        <f t="shared" si="35"/>
        <v>0</v>
      </c>
      <c r="CN36" s="50">
        <f t="shared" si="35"/>
        <v>0</v>
      </c>
      <c r="CO36" s="50">
        <f t="shared" si="35"/>
        <v>1</v>
      </c>
      <c r="CP36" s="50">
        <f t="shared" si="35"/>
        <v>0</v>
      </c>
      <c r="CQ36" s="26">
        <f>SUM(CD36:CP36)</f>
        <v>1873</v>
      </c>
      <c r="CS36" s="49" t="s">
        <v>19</v>
      </c>
      <c r="CT36" s="50">
        <f t="shared" ref="CT36:DF36" si="36">SUM(CT16:CT31)</f>
        <v>1242</v>
      </c>
      <c r="CU36" s="50">
        <f t="shared" si="36"/>
        <v>91</v>
      </c>
      <c r="CV36" s="50">
        <f t="shared" si="36"/>
        <v>0</v>
      </c>
      <c r="CW36" s="50">
        <f t="shared" si="36"/>
        <v>0</v>
      </c>
      <c r="CX36" s="50">
        <f t="shared" si="36"/>
        <v>0</v>
      </c>
      <c r="CY36" s="50">
        <f t="shared" si="36"/>
        <v>0</v>
      </c>
      <c r="CZ36" s="50">
        <f t="shared" si="36"/>
        <v>0</v>
      </c>
      <c r="DA36" s="50">
        <f t="shared" si="36"/>
        <v>1</v>
      </c>
      <c r="DB36" s="50">
        <f t="shared" si="36"/>
        <v>0</v>
      </c>
      <c r="DC36" s="50">
        <f t="shared" si="36"/>
        <v>0</v>
      </c>
      <c r="DD36" s="50">
        <f t="shared" si="36"/>
        <v>0</v>
      </c>
      <c r="DE36" s="50">
        <f t="shared" si="36"/>
        <v>1</v>
      </c>
      <c r="DF36" s="50">
        <f t="shared" si="36"/>
        <v>0</v>
      </c>
      <c r="DG36" s="26">
        <f>SUM(CT36:DF36)</f>
        <v>1335</v>
      </c>
      <c r="DI36" s="38" t="s">
        <v>16</v>
      </c>
      <c r="DJ36" s="45">
        <f>SUM(DJ18:DJ29)</f>
        <v>814</v>
      </c>
      <c r="DK36" s="45">
        <f t="shared" ref="DK36:DP36" si="37">SUM(DK18:DK29)</f>
        <v>1621</v>
      </c>
      <c r="DL36" s="45">
        <f t="shared" si="37"/>
        <v>1742</v>
      </c>
      <c r="DM36" s="45">
        <f t="shared" si="37"/>
        <v>1759</v>
      </c>
      <c r="DN36" s="45">
        <f t="shared" si="37"/>
        <v>1761</v>
      </c>
      <c r="DO36" s="45">
        <f t="shared" si="37"/>
        <v>1681</v>
      </c>
      <c r="DP36" s="45">
        <f t="shared" si="37"/>
        <v>1193</v>
      </c>
      <c r="DQ36" s="39">
        <f>SUM(DQ18:DQ29)</f>
        <v>1712.8000000000002</v>
      </c>
      <c r="DR36" s="51">
        <f>SUM(DR18:DR29)</f>
        <v>1510.1428571428571</v>
      </c>
      <c r="DT36" s="38" t="s">
        <v>23</v>
      </c>
      <c r="DU36" s="52" cm="1">
        <f t="array" ref="DU36">SUM(DU21:DU22*DJ21:DJ22)/SUM(DJ21:DJ22)</f>
        <v>31.618012422360248</v>
      </c>
      <c r="DV36" s="52" cm="1">
        <f t="array" ref="DV36">SUM(DV21:DV22*DK21:DK22)/SUM(DK21:DK22)</f>
        <v>31.133971291866029</v>
      </c>
      <c r="DW36" s="52" cm="1">
        <f t="array" ref="DW36">SUM(DW21:DW22*DL21:DL22)/SUM(DL21:DL22)</f>
        <v>29.308411214953271</v>
      </c>
      <c r="DX36" s="52" cm="1">
        <f t="array" ref="DX36">SUM(DX21:DX22*DM21:DM22)/SUM(DM21:DM22)</f>
        <v>29.86904761904762</v>
      </c>
      <c r="DY36" s="52" cm="1">
        <f t="array" ref="DY36">SUM(DY21:DY22*DN21:DN22)/SUM(DN21:DN22)</f>
        <v>29.370192307692307</v>
      </c>
      <c r="DZ36" s="52" cm="1">
        <f t="array" ref="DZ36">SUM(DZ21:DZ22*DO21:DO22)/SUM(DO21:DO22)</f>
        <v>28.442708333333332</v>
      </c>
      <c r="EA36" s="52" cm="1">
        <f t="array" ref="EA36">SUM(EA21:EA22*DP21:DP22)/SUM(DP21:DP22)</f>
        <v>30.567307692307693</v>
      </c>
      <c r="EF36" s="41" t="str">
        <f>TEXT(EF37,"dddd")</f>
        <v>Tuesday</v>
      </c>
      <c r="EH36" s="5"/>
      <c r="EI36" s="5"/>
      <c r="EJ36" s="5"/>
      <c r="EK36" s="5"/>
      <c r="EL36" s="5"/>
      <c r="EM36" s="5"/>
      <c r="EQ36" s="36">
        <f>EQ31+1</f>
        <v>43875</v>
      </c>
      <c r="ER36" s="37"/>
      <c r="ES36" s="37"/>
      <c r="ET36" s="37"/>
      <c r="EU36" s="40"/>
    </row>
    <row r="37" spans="1:151" ht="9.75" customHeight="1" x14ac:dyDescent="0.15">
      <c r="A37" s="53" t="s">
        <v>21</v>
      </c>
      <c r="B37" s="54">
        <f t="shared" ref="B37:N37" si="38">SUM(B16:B33)</f>
        <v>873</v>
      </c>
      <c r="C37" s="54">
        <f t="shared" si="38"/>
        <v>59</v>
      </c>
      <c r="D37" s="54">
        <f t="shared" si="38"/>
        <v>0</v>
      </c>
      <c r="E37" s="54">
        <f t="shared" si="38"/>
        <v>1</v>
      </c>
      <c r="F37" s="54">
        <f t="shared" si="38"/>
        <v>0</v>
      </c>
      <c r="G37" s="54">
        <f t="shared" si="38"/>
        <v>0</v>
      </c>
      <c r="H37" s="54">
        <f t="shared" si="38"/>
        <v>0</v>
      </c>
      <c r="I37" s="54">
        <f t="shared" si="38"/>
        <v>0</v>
      </c>
      <c r="J37" s="54">
        <f t="shared" si="38"/>
        <v>0</v>
      </c>
      <c r="K37" s="54">
        <f t="shared" si="38"/>
        <v>0</v>
      </c>
      <c r="L37" s="54">
        <f t="shared" si="38"/>
        <v>0</v>
      </c>
      <c r="M37" s="54">
        <f t="shared" si="38"/>
        <v>0</v>
      </c>
      <c r="N37" s="54">
        <f t="shared" si="38"/>
        <v>0</v>
      </c>
      <c r="O37" s="26">
        <f>SUM(B37:N37)</f>
        <v>933</v>
      </c>
      <c r="Q37" s="53" t="s">
        <v>21</v>
      </c>
      <c r="R37" s="54">
        <f t="shared" ref="R37:AD37" si="39">SUM(R16:R33)</f>
        <v>1637</v>
      </c>
      <c r="S37" s="54">
        <f t="shared" si="39"/>
        <v>204</v>
      </c>
      <c r="T37" s="54">
        <f t="shared" si="39"/>
        <v>3</v>
      </c>
      <c r="U37" s="54">
        <f t="shared" si="39"/>
        <v>0</v>
      </c>
      <c r="V37" s="54">
        <f t="shared" si="39"/>
        <v>0</v>
      </c>
      <c r="W37" s="54">
        <f t="shared" si="39"/>
        <v>0</v>
      </c>
      <c r="X37" s="54">
        <f t="shared" si="39"/>
        <v>0</v>
      </c>
      <c r="Y37" s="54">
        <f t="shared" si="39"/>
        <v>2</v>
      </c>
      <c r="Z37" s="54">
        <f t="shared" si="39"/>
        <v>0</v>
      </c>
      <c r="AA37" s="54">
        <f t="shared" si="39"/>
        <v>0</v>
      </c>
      <c r="AB37" s="54">
        <f t="shared" si="39"/>
        <v>0</v>
      </c>
      <c r="AC37" s="54">
        <f t="shared" si="39"/>
        <v>2</v>
      </c>
      <c r="AD37" s="54">
        <f t="shared" si="39"/>
        <v>0</v>
      </c>
      <c r="AE37" s="26">
        <f>SUM(R37:AD37)</f>
        <v>1848</v>
      </c>
      <c r="AG37" s="53" t="s">
        <v>21</v>
      </c>
      <c r="AH37" s="54">
        <f t="shared" ref="AH37:AT37" si="40">SUM(AH16:AH33)</f>
        <v>1731</v>
      </c>
      <c r="AI37" s="54">
        <f t="shared" si="40"/>
        <v>209</v>
      </c>
      <c r="AJ37" s="54">
        <f t="shared" si="40"/>
        <v>3</v>
      </c>
      <c r="AK37" s="54">
        <f t="shared" si="40"/>
        <v>1</v>
      </c>
      <c r="AL37" s="54">
        <f t="shared" si="40"/>
        <v>1</v>
      </c>
      <c r="AM37" s="54">
        <f t="shared" si="40"/>
        <v>0</v>
      </c>
      <c r="AN37" s="54">
        <f t="shared" si="40"/>
        <v>1</v>
      </c>
      <c r="AO37" s="54">
        <f t="shared" si="40"/>
        <v>1</v>
      </c>
      <c r="AP37" s="54">
        <f t="shared" si="40"/>
        <v>1</v>
      </c>
      <c r="AQ37" s="54">
        <f t="shared" si="40"/>
        <v>0</v>
      </c>
      <c r="AR37" s="54">
        <f t="shared" si="40"/>
        <v>0</v>
      </c>
      <c r="AS37" s="54">
        <f t="shared" si="40"/>
        <v>2</v>
      </c>
      <c r="AT37" s="54">
        <f t="shared" si="40"/>
        <v>0</v>
      </c>
      <c r="AU37" s="26">
        <f>SUM(AH37:AT37)</f>
        <v>1950</v>
      </c>
      <c r="AW37" s="53" t="s">
        <v>21</v>
      </c>
      <c r="AX37" s="54">
        <f t="shared" ref="AX37:BJ37" si="41">SUM(AX16:AX33)</f>
        <v>1764</v>
      </c>
      <c r="AY37" s="54">
        <f t="shared" si="41"/>
        <v>211</v>
      </c>
      <c r="AZ37" s="54">
        <f t="shared" si="41"/>
        <v>2</v>
      </c>
      <c r="BA37" s="54">
        <f t="shared" si="41"/>
        <v>0</v>
      </c>
      <c r="BB37" s="54">
        <f t="shared" si="41"/>
        <v>4</v>
      </c>
      <c r="BC37" s="54">
        <f t="shared" si="41"/>
        <v>0</v>
      </c>
      <c r="BD37" s="54">
        <f t="shared" si="41"/>
        <v>0</v>
      </c>
      <c r="BE37" s="54">
        <f t="shared" si="41"/>
        <v>0</v>
      </c>
      <c r="BF37" s="54">
        <f t="shared" si="41"/>
        <v>0</v>
      </c>
      <c r="BG37" s="54">
        <f t="shared" si="41"/>
        <v>0</v>
      </c>
      <c r="BH37" s="54">
        <f t="shared" si="41"/>
        <v>0</v>
      </c>
      <c r="BI37" s="54">
        <f t="shared" si="41"/>
        <v>3</v>
      </c>
      <c r="BJ37" s="54">
        <f t="shared" si="41"/>
        <v>0</v>
      </c>
      <c r="BK37" s="26">
        <f>SUM(AX37:BJ37)</f>
        <v>1984</v>
      </c>
      <c r="BM37" s="53" t="s">
        <v>21</v>
      </c>
      <c r="BN37" s="54">
        <f t="shared" ref="BN37:BZ37" si="42">SUM(BN16:BN33)</f>
        <v>1798</v>
      </c>
      <c r="BO37" s="54">
        <f t="shared" si="42"/>
        <v>206</v>
      </c>
      <c r="BP37" s="54">
        <f t="shared" si="42"/>
        <v>0</v>
      </c>
      <c r="BQ37" s="54">
        <f t="shared" si="42"/>
        <v>0</v>
      </c>
      <c r="BR37" s="54">
        <f t="shared" si="42"/>
        <v>2</v>
      </c>
      <c r="BS37" s="54">
        <f t="shared" si="42"/>
        <v>0</v>
      </c>
      <c r="BT37" s="54">
        <f t="shared" si="42"/>
        <v>0</v>
      </c>
      <c r="BU37" s="54">
        <f t="shared" si="42"/>
        <v>1</v>
      </c>
      <c r="BV37" s="54">
        <f t="shared" si="42"/>
        <v>0</v>
      </c>
      <c r="BW37" s="54">
        <f t="shared" si="42"/>
        <v>0</v>
      </c>
      <c r="BX37" s="54">
        <f t="shared" si="42"/>
        <v>0</v>
      </c>
      <c r="BY37" s="54">
        <f t="shared" si="42"/>
        <v>0</v>
      </c>
      <c r="BZ37" s="54">
        <f t="shared" si="42"/>
        <v>0</v>
      </c>
      <c r="CA37" s="26">
        <f>SUM(BN37:BZ37)</f>
        <v>2007</v>
      </c>
      <c r="CC37" s="53" t="s">
        <v>21</v>
      </c>
      <c r="CD37" s="54">
        <f t="shared" ref="CD37:CP37" si="43">SUM(CD16:CD33)</f>
        <v>1702</v>
      </c>
      <c r="CE37" s="54">
        <f t="shared" si="43"/>
        <v>207</v>
      </c>
      <c r="CF37" s="54">
        <f t="shared" si="43"/>
        <v>0</v>
      </c>
      <c r="CG37" s="54">
        <f t="shared" si="43"/>
        <v>0</v>
      </c>
      <c r="CH37" s="54">
        <f t="shared" si="43"/>
        <v>0</v>
      </c>
      <c r="CI37" s="54">
        <f t="shared" si="43"/>
        <v>0</v>
      </c>
      <c r="CJ37" s="54">
        <f t="shared" si="43"/>
        <v>0</v>
      </c>
      <c r="CK37" s="54">
        <f t="shared" si="43"/>
        <v>0</v>
      </c>
      <c r="CL37" s="54">
        <f t="shared" si="43"/>
        <v>0</v>
      </c>
      <c r="CM37" s="54">
        <f t="shared" si="43"/>
        <v>0</v>
      </c>
      <c r="CN37" s="54">
        <f t="shared" si="43"/>
        <v>0</v>
      </c>
      <c r="CO37" s="54">
        <f t="shared" si="43"/>
        <v>1</v>
      </c>
      <c r="CP37" s="54">
        <f t="shared" si="43"/>
        <v>0</v>
      </c>
      <c r="CQ37" s="26">
        <f>SUM(CD37:CP37)</f>
        <v>1910</v>
      </c>
      <c r="CS37" s="53" t="s">
        <v>21</v>
      </c>
      <c r="CT37" s="54">
        <f t="shared" ref="CT37:DF37" si="44">SUM(CT16:CT33)</f>
        <v>1279</v>
      </c>
      <c r="CU37" s="54">
        <f t="shared" si="44"/>
        <v>92</v>
      </c>
      <c r="CV37" s="54">
        <f t="shared" si="44"/>
        <v>0</v>
      </c>
      <c r="CW37" s="54">
        <f t="shared" si="44"/>
        <v>0</v>
      </c>
      <c r="CX37" s="54">
        <f t="shared" si="44"/>
        <v>0</v>
      </c>
      <c r="CY37" s="54">
        <f t="shared" si="44"/>
        <v>0</v>
      </c>
      <c r="CZ37" s="54">
        <f t="shared" si="44"/>
        <v>0</v>
      </c>
      <c r="DA37" s="54">
        <f t="shared" si="44"/>
        <v>1</v>
      </c>
      <c r="DB37" s="54">
        <f t="shared" si="44"/>
        <v>0</v>
      </c>
      <c r="DC37" s="54">
        <f t="shared" si="44"/>
        <v>0</v>
      </c>
      <c r="DD37" s="54">
        <f t="shared" si="44"/>
        <v>0</v>
      </c>
      <c r="DE37" s="54">
        <f t="shared" si="44"/>
        <v>1</v>
      </c>
      <c r="DF37" s="54">
        <f t="shared" si="44"/>
        <v>0</v>
      </c>
      <c r="DG37" s="26">
        <f>SUM(CT37:DF37)</f>
        <v>1373</v>
      </c>
      <c r="DI37" s="38" t="s">
        <v>19</v>
      </c>
      <c r="DJ37" s="50">
        <f t="shared" ref="DJ37:DP37" si="45">SUM(DJ17:DJ32)</f>
        <v>916</v>
      </c>
      <c r="DK37" s="50">
        <f t="shared" si="45"/>
        <v>1826</v>
      </c>
      <c r="DL37" s="50">
        <f t="shared" si="45"/>
        <v>1919</v>
      </c>
      <c r="DM37" s="50">
        <f t="shared" si="45"/>
        <v>1946</v>
      </c>
      <c r="DN37" s="50">
        <f t="shared" si="45"/>
        <v>1972</v>
      </c>
      <c r="DO37" s="50">
        <f t="shared" si="45"/>
        <v>1873</v>
      </c>
      <c r="DP37" s="50">
        <f t="shared" si="45"/>
        <v>1335</v>
      </c>
      <c r="DQ37" s="39">
        <f>SUM(DQ17:DQ32)</f>
        <v>1907.2</v>
      </c>
      <c r="DR37" s="51">
        <f>SUM(DR17:DR32)</f>
        <v>1683.8571428571427</v>
      </c>
      <c r="DT37" s="38" t="s">
        <v>24</v>
      </c>
      <c r="DU37" s="52" cm="1">
        <f t="array" ref="DU37">SUM(DU25:DU26*DJ25:DJ26)/SUM(DJ25:DJ26)</f>
        <v>31.896276595744681</v>
      </c>
      <c r="DV37" s="52" cm="1">
        <f t="array" ref="DV37">SUM(DV25:DV26*DK25:DK26)/SUM(DK25:DK26)</f>
        <v>30.089905362776026</v>
      </c>
      <c r="DW37" s="52" cm="1">
        <f t="array" ref="DW37">SUM(DW25:DW26*DL25:DL26)/SUM(DL25:DL26)</f>
        <v>28.843373493975903</v>
      </c>
      <c r="DX37" s="52" cm="1">
        <f t="array" ref="DX37">SUM(DX25:DX26*DM25:DM26)/SUM(DM25:DM26)</f>
        <v>28.867486338797814</v>
      </c>
      <c r="DY37" s="52" cm="1">
        <f t="array" ref="DY37">SUM(DY25:DY26*DN25:DN26)/SUM(DN25:DN26)</f>
        <v>27.796348314606742</v>
      </c>
      <c r="DZ37" s="52" cm="1">
        <f t="array" ref="DZ37">SUM(DZ25:DZ26*DO25:DO26)/SUM(DO25:DO26)</f>
        <v>28.518867924528301</v>
      </c>
      <c r="EA37" s="52" cm="1">
        <f t="array" ref="EA37">SUM(EA25:EA26*DP25:DP26)/SUM(DP25:DP26)</f>
        <v>30.072538860103627</v>
      </c>
      <c r="EF37" s="42">
        <f>EF28+1</f>
        <v>43872</v>
      </c>
      <c r="EG37" s="5"/>
      <c r="EH37" s="5"/>
      <c r="EI37" s="5"/>
      <c r="EJ37" s="5"/>
      <c r="EK37" s="5"/>
      <c r="EL37" s="5"/>
      <c r="EM37" s="5"/>
      <c r="EQ37" s="38" t="s">
        <v>16</v>
      </c>
      <c r="ER37" s="35">
        <f>CD35</f>
        <v>1493</v>
      </c>
      <c r="ES37" s="35">
        <f>CE35+CF35+CH35+CI35+CJ35+CO35</f>
        <v>188</v>
      </c>
      <c r="ET37" s="35">
        <f>CG35+CK35+CL35+CM35+CN35+CP35</f>
        <v>0</v>
      </c>
      <c r="EU37" s="33">
        <f>SUM(ER37:ET37)</f>
        <v>1681</v>
      </c>
    </row>
    <row r="38" spans="1:151" ht="9.75" customHeight="1" x14ac:dyDescent="0.15">
      <c r="A38" s="55" t="s">
        <v>22</v>
      </c>
      <c r="B38" s="56">
        <f t="shared" ref="B38:N38" si="46">SUM(B10:B33)</f>
        <v>906</v>
      </c>
      <c r="C38" s="56">
        <f t="shared" si="46"/>
        <v>62</v>
      </c>
      <c r="D38" s="56">
        <f t="shared" si="46"/>
        <v>0</v>
      </c>
      <c r="E38" s="56">
        <f t="shared" si="46"/>
        <v>1</v>
      </c>
      <c r="F38" s="56">
        <f t="shared" si="46"/>
        <v>0</v>
      </c>
      <c r="G38" s="56">
        <f t="shared" si="46"/>
        <v>0</v>
      </c>
      <c r="H38" s="56">
        <f t="shared" si="46"/>
        <v>0</v>
      </c>
      <c r="I38" s="56">
        <f t="shared" si="46"/>
        <v>0</v>
      </c>
      <c r="J38" s="56">
        <f t="shared" si="46"/>
        <v>0</v>
      </c>
      <c r="K38" s="56">
        <f t="shared" si="46"/>
        <v>0</v>
      </c>
      <c r="L38" s="56">
        <f t="shared" si="46"/>
        <v>0</v>
      </c>
      <c r="M38" s="56">
        <f t="shared" si="46"/>
        <v>0</v>
      </c>
      <c r="N38" s="56">
        <f t="shared" si="46"/>
        <v>0</v>
      </c>
      <c r="O38" s="26">
        <f>SUM(B38:N38)</f>
        <v>969</v>
      </c>
      <c r="Q38" s="55" t="s">
        <v>22</v>
      </c>
      <c r="R38" s="56">
        <f t="shared" ref="R38:AD38" si="47">SUM(R10:R33)</f>
        <v>1666</v>
      </c>
      <c r="S38" s="56">
        <f t="shared" si="47"/>
        <v>213</v>
      </c>
      <c r="T38" s="56">
        <f t="shared" si="47"/>
        <v>3</v>
      </c>
      <c r="U38" s="56">
        <f t="shared" si="47"/>
        <v>0</v>
      </c>
      <c r="V38" s="56">
        <f t="shared" si="47"/>
        <v>0</v>
      </c>
      <c r="W38" s="56">
        <f t="shared" si="47"/>
        <v>0</v>
      </c>
      <c r="X38" s="56">
        <f t="shared" si="47"/>
        <v>0</v>
      </c>
      <c r="Y38" s="56">
        <f t="shared" si="47"/>
        <v>2</v>
      </c>
      <c r="Z38" s="56">
        <f t="shared" si="47"/>
        <v>0</v>
      </c>
      <c r="AA38" s="56">
        <f t="shared" si="47"/>
        <v>0</v>
      </c>
      <c r="AB38" s="56">
        <f t="shared" si="47"/>
        <v>0</v>
      </c>
      <c r="AC38" s="56">
        <f t="shared" si="47"/>
        <v>2</v>
      </c>
      <c r="AD38" s="56">
        <f t="shared" si="47"/>
        <v>0</v>
      </c>
      <c r="AE38" s="26">
        <f>SUM(R38:AD38)</f>
        <v>1886</v>
      </c>
      <c r="AG38" s="55" t="s">
        <v>22</v>
      </c>
      <c r="AH38" s="56">
        <f t="shared" ref="AH38:AT38" si="48">SUM(AH10:AH33)</f>
        <v>1756</v>
      </c>
      <c r="AI38" s="56">
        <f t="shared" si="48"/>
        <v>215</v>
      </c>
      <c r="AJ38" s="56">
        <f t="shared" si="48"/>
        <v>3</v>
      </c>
      <c r="AK38" s="56">
        <f t="shared" si="48"/>
        <v>1</v>
      </c>
      <c r="AL38" s="56">
        <f t="shared" si="48"/>
        <v>1</v>
      </c>
      <c r="AM38" s="56">
        <f t="shared" si="48"/>
        <v>0</v>
      </c>
      <c r="AN38" s="56">
        <f t="shared" si="48"/>
        <v>1</v>
      </c>
      <c r="AO38" s="56">
        <f t="shared" si="48"/>
        <v>1</v>
      </c>
      <c r="AP38" s="56">
        <f t="shared" si="48"/>
        <v>1</v>
      </c>
      <c r="AQ38" s="56">
        <f t="shared" si="48"/>
        <v>0</v>
      </c>
      <c r="AR38" s="56">
        <f t="shared" si="48"/>
        <v>0</v>
      </c>
      <c r="AS38" s="56">
        <f t="shared" si="48"/>
        <v>2</v>
      </c>
      <c r="AT38" s="56">
        <f t="shared" si="48"/>
        <v>0</v>
      </c>
      <c r="AU38" s="26">
        <f>SUM(AH38:AT38)</f>
        <v>1981</v>
      </c>
      <c r="AW38" s="55" t="s">
        <v>22</v>
      </c>
      <c r="AX38" s="56">
        <f t="shared" ref="AX38:BJ38" si="49">SUM(AX10:AX33)</f>
        <v>1797</v>
      </c>
      <c r="AY38" s="56">
        <f t="shared" si="49"/>
        <v>218</v>
      </c>
      <c r="AZ38" s="56">
        <f t="shared" si="49"/>
        <v>2</v>
      </c>
      <c r="BA38" s="56">
        <f t="shared" si="49"/>
        <v>0</v>
      </c>
      <c r="BB38" s="56">
        <f t="shared" si="49"/>
        <v>4</v>
      </c>
      <c r="BC38" s="56">
        <f t="shared" si="49"/>
        <v>0</v>
      </c>
      <c r="BD38" s="56">
        <f t="shared" si="49"/>
        <v>0</v>
      </c>
      <c r="BE38" s="56">
        <f t="shared" si="49"/>
        <v>0</v>
      </c>
      <c r="BF38" s="56">
        <f t="shared" si="49"/>
        <v>0</v>
      </c>
      <c r="BG38" s="56">
        <f t="shared" si="49"/>
        <v>0</v>
      </c>
      <c r="BH38" s="56">
        <f t="shared" si="49"/>
        <v>0</v>
      </c>
      <c r="BI38" s="56">
        <f t="shared" si="49"/>
        <v>3</v>
      </c>
      <c r="BJ38" s="56">
        <f t="shared" si="49"/>
        <v>0</v>
      </c>
      <c r="BK38" s="26">
        <f>SUM(AX38:BJ38)</f>
        <v>2024</v>
      </c>
      <c r="BM38" s="55" t="s">
        <v>22</v>
      </c>
      <c r="BN38" s="56">
        <f t="shared" ref="BN38:BZ38" si="50">SUM(BN10:BN33)</f>
        <v>1831</v>
      </c>
      <c r="BO38" s="56">
        <f t="shared" si="50"/>
        <v>212</v>
      </c>
      <c r="BP38" s="56">
        <f t="shared" si="50"/>
        <v>0</v>
      </c>
      <c r="BQ38" s="56">
        <f t="shared" si="50"/>
        <v>0</v>
      </c>
      <c r="BR38" s="56">
        <f t="shared" si="50"/>
        <v>2</v>
      </c>
      <c r="BS38" s="56">
        <f t="shared" si="50"/>
        <v>0</v>
      </c>
      <c r="BT38" s="56">
        <f t="shared" si="50"/>
        <v>0</v>
      </c>
      <c r="BU38" s="56">
        <f t="shared" si="50"/>
        <v>1</v>
      </c>
      <c r="BV38" s="56">
        <f t="shared" si="50"/>
        <v>0</v>
      </c>
      <c r="BW38" s="56">
        <f t="shared" si="50"/>
        <v>0</v>
      </c>
      <c r="BX38" s="56">
        <f t="shared" si="50"/>
        <v>0</v>
      </c>
      <c r="BY38" s="56">
        <f t="shared" si="50"/>
        <v>0</v>
      </c>
      <c r="BZ38" s="56">
        <f t="shared" si="50"/>
        <v>0</v>
      </c>
      <c r="CA38" s="26">
        <f>SUM(BN38:BZ38)</f>
        <v>2046</v>
      </c>
      <c r="CC38" s="55" t="s">
        <v>22</v>
      </c>
      <c r="CD38" s="56">
        <f t="shared" ref="CD38:CP38" si="51">SUM(CD10:CD33)</f>
        <v>1736</v>
      </c>
      <c r="CE38" s="56">
        <f t="shared" si="51"/>
        <v>213</v>
      </c>
      <c r="CF38" s="56">
        <f t="shared" si="51"/>
        <v>0</v>
      </c>
      <c r="CG38" s="56">
        <f t="shared" si="51"/>
        <v>0</v>
      </c>
      <c r="CH38" s="56">
        <f t="shared" si="51"/>
        <v>0</v>
      </c>
      <c r="CI38" s="56">
        <f t="shared" si="51"/>
        <v>0</v>
      </c>
      <c r="CJ38" s="56">
        <f t="shared" si="51"/>
        <v>0</v>
      </c>
      <c r="CK38" s="56">
        <f t="shared" si="51"/>
        <v>0</v>
      </c>
      <c r="CL38" s="56">
        <f t="shared" si="51"/>
        <v>0</v>
      </c>
      <c r="CM38" s="56">
        <f t="shared" si="51"/>
        <v>0</v>
      </c>
      <c r="CN38" s="56">
        <f t="shared" si="51"/>
        <v>0</v>
      </c>
      <c r="CO38" s="56">
        <f t="shared" si="51"/>
        <v>1</v>
      </c>
      <c r="CP38" s="56">
        <f t="shared" si="51"/>
        <v>0</v>
      </c>
      <c r="CQ38" s="26">
        <f>SUM(CD38:CP38)</f>
        <v>1950</v>
      </c>
      <c r="CS38" s="55" t="s">
        <v>22</v>
      </c>
      <c r="CT38" s="56">
        <f t="shared" ref="CT38:DF38" si="52">SUM(CT10:CT33)</f>
        <v>1303</v>
      </c>
      <c r="CU38" s="56">
        <f t="shared" si="52"/>
        <v>97</v>
      </c>
      <c r="CV38" s="56">
        <f t="shared" si="52"/>
        <v>0</v>
      </c>
      <c r="CW38" s="56">
        <f t="shared" si="52"/>
        <v>0</v>
      </c>
      <c r="CX38" s="56">
        <f t="shared" si="52"/>
        <v>0</v>
      </c>
      <c r="CY38" s="56">
        <f t="shared" si="52"/>
        <v>0</v>
      </c>
      <c r="CZ38" s="56">
        <f t="shared" si="52"/>
        <v>0</v>
      </c>
      <c r="DA38" s="56">
        <f t="shared" si="52"/>
        <v>1</v>
      </c>
      <c r="DB38" s="56">
        <f t="shared" si="52"/>
        <v>0</v>
      </c>
      <c r="DC38" s="56">
        <f t="shared" si="52"/>
        <v>0</v>
      </c>
      <c r="DD38" s="56">
        <f t="shared" si="52"/>
        <v>0</v>
      </c>
      <c r="DE38" s="56">
        <f t="shared" si="52"/>
        <v>1</v>
      </c>
      <c r="DF38" s="56">
        <f t="shared" si="52"/>
        <v>0</v>
      </c>
      <c r="DG38" s="26">
        <f>SUM(CT38:DF38)</f>
        <v>1402</v>
      </c>
      <c r="DI38" s="38" t="s">
        <v>21</v>
      </c>
      <c r="DJ38" s="54">
        <f t="shared" ref="DJ38:DP38" si="53">SUM(DJ17:DJ34)</f>
        <v>933</v>
      </c>
      <c r="DK38" s="54">
        <f t="shared" si="53"/>
        <v>1848</v>
      </c>
      <c r="DL38" s="54">
        <f t="shared" si="53"/>
        <v>1950</v>
      </c>
      <c r="DM38" s="54">
        <f t="shared" si="53"/>
        <v>1984</v>
      </c>
      <c r="DN38" s="54">
        <f t="shared" si="53"/>
        <v>2007</v>
      </c>
      <c r="DO38" s="54">
        <f t="shared" si="53"/>
        <v>1910</v>
      </c>
      <c r="DP38" s="54">
        <f t="shared" si="53"/>
        <v>1373</v>
      </c>
      <c r="DQ38" s="39">
        <f>SUM(DQ17:DQ34)</f>
        <v>1939.8</v>
      </c>
      <c r="DR38" s="51">
        <f>SUM(DR17:DR34)</f>
        <v>1715</v>
      </c>
      <c r="DT38" s="38" t="s">
        <v>22</v>
      </c>
      <c r="DU38" s="52" cm="1">
        <f t="array" ref="DU38">SUM(DU11:DU34*DJ11:DJ34)/DJ39</f>
        <v>32.022187822497422</v>
      </c>
      <c r="DV38" s="52" cm="1">
        <f t="array" ref="DV38">SUM(DV11:DV34*DK11:DK34)/DK39</f>
        <v>30.238865323435842</v>
      </c>
      <c r="DW38" s="52" cm="1">
        <f t="array" ref="DW38">SUM(DW11:DW34*DL11:DL34)/DL39</f>
        <v>29.508076728924785</v>
      </c>
      <c r="DX38" s="52" cm="1">
        <f t="array" ref="DX38">SUM(DX11:DX34*DM11:DM34)/DM39</f>
        <v>29.589673913043477</v>
      </c>
      <c r="DY38" s="52" cm="1">
        <f t="array" ref="DY38">SUM(DY11:DY34*DN11:DN34)/DN39</f>
        <v>28.780791788856305</v>
      </c>
      <c r="DZ38" s="52" cm="1">
        <f t="array" ref="DZ38">SUM(DZ11:DZ34*DO11:DO34)/DO39</f>
        <v>30.170512820512819</v>
      </c>
      <c r="EA38" s="52" cm="1">
        <f t="array" ref="EA38">SUM(EA11:EA34*DP11:DP34)/DP39</f>
        <v>30.633737517831669</v>
      </c>
      <c r="EF38" s="5"/>
      <c r="EG38" s="5"/>
      <c r="EH38" s="5"/>
      <c r="EI38" s="5"/>
      <c r="EJ38" s="5"/>
      <c r="EK38" s="5"/>
      <c r="EL38" s="5"/>
      <c r="EM38" s="5"/>
      <c r="EQ38" s="38" t="s">
        <v>19</v>
      </c>
      <c r="ER38" s="35">
        <f>CD36</f>
        <v>1667</v>
      </c>
      <c r="ES38" s="35">
        <f>CE36+CF36+CH36+CI36+CJ36+CO36</f>
        <v>206</v>
      </c>
      <c r="ET38" s="35">
        <f>CG36+CK36+CL36+CM36+CN36+CP36</f>
        <v>0</v>
      </c>
      <c r="EU38" s="33">
        <f>SUM(ER38:ET38)</f>
        <v>1873</v>
      </c>
    </row>
    <row r="39" spans="1:151" ht="9.75" customHeight="1" x14ac:dyDescent="0.15">
      <c r="DI39" s="38" t="s">
        <v>22</v>
      </c>
      <c r="DJ39" s="56">
        <f t="shared" ref="DJ39:DP39" si="54">SUM(DJ11:DJ34)</f>
        <v>969</v>
      </c>
      <c r="DK39" s="56">
        <f t="shared" si="54"/>
        <v>1886</v>
      </c>
      <c r="DL39" s="56">
        <f t="shared" si="54"/>
        <v>1981</v>
      </c>
      <c r="DM39" s="56">
        <f t="shared" si="54"/>
        <v>2024</v>
      </c>
      <c r="DN39" s="56">
        <f t="shared" si="54"/>
        <v>2046</v>
      </c>
      <c r="DO39" s="56">
        <f t="shared" si="54"/>
        <v>1950</v>
      </c>
      <c r="DP39" s="56">
        <f t="shared" si="54"/>
        <v>1402</v>
      </c>
      <c r="DQ39" s="39">
        <f>SUM(DQ11:DQ34)</f>
        <v>1977.4</v>
      </c>
      <c r="DR39" s="51">
        <f>SUM(DR11:DR34)</f>
        <v>1751.1428571428571</v>
      </c>
      <c r="DT39" s="5"/>
      <c r="DU39" s="5"/>
      <c r="DV39" s="5"/>
      <c r="DW39" s="5"/>
      <c r="DX39" s="5"/>
      <c r="DY39" s="5"/>
      <c r="DZ39" s="5"/>
      <c r="EA39" s="5"/>
      <c r="EF39" s="5"/>
      <c r="EG39" s="5"/>
      <c r="EH39" s="5"/>
      <c r="EI39" s="5"/>
      <c r="EJ39" s="5"/>
      <c r="EK39" s="5"/>
      <c r="EL39" s="5"/>
      <c r="EM39" s="5"/>
      <c r="EQ39" s="38" t="s">
        <v>21</v>
      </c>
      <c r="ER39" s="35">
        <f>CD37</f>
        <v>1702</v>
      </c>
      <c r="ES39" s="35">
        <f>CE37+CF37+CH37+CI37+CJ37+CO37</f>
        <v>208</v>
      </c>
      <c r="ET39" s="35">
        <f>CG37+CK37+CL37+CM37+CN37+CP37</f>
        <v>0</v>
      </c>
      <c r="EU39" s="33">
        <f>SUM(ER39:ET39)</f>
        <v>1910</v>
      </c>
    </row>
    <row r="40" spans="1:151" ht="9.75" customHeight="1" x14ac:dyDescent="0.15">
      <c r="A40" s="16"/>
      <c r="B40" s="17" t="str">
        <f>$B$5</f>
        <v>Direction :</v>
      </c>
      <c r="C40" s="18" t="s">
        <v>45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Q40" s="16"/>
      <c r="R40" s="17" t="str">
        <f>$B$5</f>
        <v>Direction :</v>
      </c>
      <c r="S40" s="18" t="str">
        <f>$C$40</f>
        <v>EASTBOUND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G40" s="16"/>
      <c r="AH40" s="17" t="str">
        <f>$B$5</f>
        <v>Direction :</v>
      </c>
      <c r="AI40" s="18" t="str">
        <f>$C$40</f>
        <v>EASTBOUND</v>
      </c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W40" s="16"/>
      <c r="AX40" s="17" t="str">
        <f>$B$5</f>
        <v>Direction :</v>
      </c>
      <c r="AY40" s="18" t="str">
        <f>$C$40</f>
        <v>EASTBOUND</v>
      </c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M40" s="16"/>
      <c r="BN40" s="17" t="str">
        <f>$B$5</f>
        <v>Direction :</v>
      </c>
      <c r="BO40" s="18" t="str">
        <f>$C$40</f>
        <v>EASTBOUND</v>
      </c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C40" s="16"/>
      <c r="CD40" s="17" t="str">
        <f>$B$5</f>
        <v>Direction :</v>
      </c>
      <c r="CE40" s="18" t="str">
        <f>$C$40</f>
        <v>EASTBOUND</v>
      </c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S40" s="16"/>
      <c r="CT40" s="17" t="str">
        <f>$B$5</f>
        <v>Direction :</v>
      </c>
      <c r="CU40" s="18" t="str">
        <f>$C$40</f>
        <v>EASTBOUND</v>
      </c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T40"/>
      <c r="DU40"/>
      <c r="DV40"/>
      <c r="DW40"/>
      <c r="DX40"/>
      <c r="DY40"/>
      <c r="DZ40"/>
      <c r="EA40"/>
      <c r="EF40" s="5"/>
      <c r="EG40" s="5"/>
      <c r="EH40" s="5"/>
      <c r="EI40" s="5"/>
      <c r="EJ40" s="5"/>
      <c r="EK40" s="5"/>
      <c r="EL40" s="5"/>
      <c r="EM40" s="5"/>
      <c r="EQ40" s="38" t="s">
        <v>22</v>
      </c>
      <c r="ER40" s="35">
        <f>CD38</f>
        <v>1736</v>
      </c>
      <c r="ES40" s="35">
        <f>CE38+CF38+CH38+CI38+CJ38+CO38</f>
        <v>214</v>
      </c>
      <c r="ET40" s="35">
        <f>CG38+CK38+CL38+CM38+CN38+CP38</f>
        <v>0</v>
      </c>
      <c r="EU40" s="33">
        <f>SUM(ER40:ET40)</f>
        <v>1950</v>
      </c>
    </row>
    <row r="41" spans="1:151" ht="9.75" customHeight="1" x14ac:dyDescent="0.15">
      <c r="A41" s="16"/>
      <c r="B41" s="17"/>
      <c r="C41" s="18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Q41" s="16"/>
      <c r="R41" s="17"/>
      <c r="S41" s="18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G41" s="16"/>
      <c r="AH41" s="17"/>
      <c r="AI41" s="18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W41" s="16"/>
      <c r="AX41" s="17"/>
      <c r="AY41" s="18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M41" s="16"/>
      <c r="BN41" s="17"/>
      <c r="BO41" s="18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C41" s="16"/>
      <c r="CD41" s="17"/>
      <c r="CE41" s="18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S41" s="16"/>
      <c r="CT41" s="17"/>
      <c r="CU41" s="18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T41" s="73" t="s">
        <v>25</v>
      </c>
      <c r="DU41" s="74"/>
      <c r="DV41" s="74"/>
      <c r="DW41" s="74"/>
      <c r="DX41" s="74"/>
      <c r="DY41" s="74"/>
      <c r="DZ41" s="74"/>
      <c r="EA41" s="75"/>
      <c r="EF41" s="5"/>
      <c r="EG41" s="5"/>
      <c r="EH41" s="5"/>
      <c r="EI41" s="5"/>
      <c r="EJ41" s="5"/>
      <c r="EK41" s="5"/>
      <c r="EL41" s="5"/>
      <c r="EM41" s="5"/>
      <c r="EQ41" s="36">
        <f>EQ36+1</f>
        <v>43876</v>
      </c>
      <c r="ER41" s="37"/>
      <c r="ES41" s="37"/>
      <c r="ET41" s="37"/>
      <c r="EU41" s="40"/>
    </row>
    <row r="42" spans="1:151" ht="9.75" customHeight="1" x14ac:dyDescent="0.15">
      <c r="A42" s="21" t="str">
        <f>TEXT(A43,"dddd")</f>
        <v>Sunday</v>
      </c>
      <c r="B42" s="63" t="s">
        <v>2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2" t="s">
        <v>3</v>
      </c>
      <c r="Q42" s="21" t="str">
        <f>TEXT(Q43,"dddd")</f>
        <v>Monday</v>
      </c>
      <c r="R42" s="63" t="s">
        <v>2</v>
      </c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2" t="s">
        <v>3</v>
      </c>
      <c r="AG42" s="21" t="str">
        <f>TEXT(AG43,"dddd")</f>
        <v>Tuesday</v>
      </c>
      <c r="AH42" s="63" t="s">
        <v>2</v>
      </c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2" t="s">
        <v>3</v>
      </c>
      <c r="AW42" s="21" t="str">
        <f>TEXT(AW43,"dddd")</f>
        <v>Wednesday</v>
      </c>
      <c r="AX42" s="63" t="s">
        <v>2</v>
      </c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2" t="s">
        <v>3</v>
      </c>
      <c r="BM42" s="21" t="str">
        <f>TEXT(BM43,"dddd")</f>
        <v>Thursday</v>
      </c>
      <c r="BN42" s="63" t="s">
        <v>2</v>
      </c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2" t="s">
        <v>3</v>
      </c>
      <c r="CC42" s="21" t="str">
        <f>TEXT(CC43,"dddd")</f>
        <v>Friday</v>
      </c>
      <c r="CD42" s="63" t="s">
        <v>2</v>
      </c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2" t="s">
        <v>3</v>
      </c>
      <c r="CS42" s="21" t="str">
        <f>TEXT(CS43,"dddd")</f>
        <v>Saturday</v>
      </c>
      <c r="CT42" s="63" t="s">
        <v>2</v>
      </c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2" t="s">
        <v>3</v>
      </c>
      <c r="DT42" s="76" t="s">
        <v>7</v>
      </c>
      <c r="DU42" s="21" t="str">
        <f t="shared" ref="DU42:EA42" si="55">TEXT(DU43,"dddd")</f>
        <v>Sunday</v>
      </c>
      <c r="DV42" s="21" t="str">
        <f t="shared" si="55"/>
        <v>Monday</v>
      </c>
      <c r="DW42" s="21" t="str">
        <f t="shared" si="55"/>
        <v>Tuesday</v>
      </c>
      <c r="DX42" s="21" t="str">
        <f t="shared" si="55"/>
        <v>Wednesday</v>
      </c>
      <c r="DY42" s="21" t="str">
        <f t="shared" si="55"/>
        <v>Thursday</v>
      </c>
      <c r="DZ42" s="21" t="str">
        <f t="shared" si="55"/>
        <v>Friday</v>
      </c>
      <c r="EA42" s="21" t="str">
        <f t="shared" si="55"/>
        <v>Saturday</v>
      </c>
      <c r="EF42" s="5"/>
      <c r="EG42" s="5"/>
      <c r="EH42" s="5"/>
      <c r="EI42" s="5"/>
      <c r="EJ42" s="5"/>
      <c r="EK42" s="5"/>
      <c r="EL42" s="5"/>
      <c r="EM42" s="5"/>
      <c r="EQ42" s="38" t="s">
        <v>16</v>
      </c>
      <c r="ER42" s="35">
        <f>CT35</f>
        <v>1107</v>
      </c>
      <c r="ES42" s="35">
        <f>CU35+CV35+CX35+CY35+CZ35+DE35</f>
        <v>85</v>
      </c>
      <c r="ET42" s="35">
        <f>CW35+DA35+DB35+DC35+DD35+DF35</f>
        <v>1</v>
      </c>
      <c r="EU42" s="33">
        <f>SUM(ER42:ET42)</f>
        <v>1193</v>
      </c>
    </row>
    <row r="43" spans="1:151" ht="9.75" customHeight="1" x14ac:dyDescent="0.15">
      <c r="A43" s="22">
        <f>A8</f>
        <v>43870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2"/>
      <c r="Q43" s="22">
        <f>Q8</f>
        <v>43871</v>
      </c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2"/>
      <c r="AG43" s="22">
        <f>AG8</f>
        <v>43872</v>
      </c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2"/>
      <c r="AW43" s="22">
        <f>AW8</f>
        <v>43873</v>
      </c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2"/>
      <c r="BM43" s="22">
        <f>BM8</f>
        <v>43874</v>
      </c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2"/>
      <c r="CC43" s="22">
        <f>CC8</f>
        <v>43875</v>
      </c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2"/>
      <c r="CS43" s="22">
        <f>CS8</f>
        <v>43876</v>
      </c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2"/>
      <c r="DT43" s="77"/>
      <c r="DU43" s="29">
        <f>$A$8</f>
        <v>43870</v>
      </c>
      <c r="DV43" s="30">
        <f t="shared" ref="DV43:EA43" si="56">DU43+1</f>
        <v>43871</v>
      </c>
      <c r="DW43" s="30">
        <f t="shared" si="56"/>
        <v>43872</v>
      </c>
      <c r="DX43" s="30">
        <f t="shared" si="56"/>
        <v>43873</v>
      </c>
      <c r="DY43" s="30">
        <f t="shared" si="56"/>
        <v>43874</v>
      </c>
      <c r="DZ43" s="30">
        <f t="shared" si="56"/>
        <v>43875</v>
      </c>
      <c r="EA43" s="30">
        <f t="shared" si="56"/>
        <v>43876</v>
      </c>
      <c r="EF43" s="5"/>
      <c r="EG43" s="5"/>
      <c r="EH43" s="5"/>
      <c r="EI43" s="5"/>
      <c r="EJ43" s="5"/>
      <c r="EK43" s="5"/>
      <c r="EL43" s="5"/>
      <c r="EM43" s="5"/>
      <c r="EQ43" s="38" t="s">
        <v>19</v>
      </c>
      <c r="ER43" s="35">
        <f>CT36</f>
        <v>1242</v>
      </c>
      <c r="ES43" s="35">
        <f>CU36+CV36+CX36+CY36+CZ36+DE36</f>
        <v>92</v>
      </c>
      <c r="ET43" s="35">
        <f>CW36+DA36+DB36+DC36+DD36+DF36</f>
        <v>1</v>
      </c>
      <c r="EU43" s="33">
        <f>SUM(ER43:ET43)</f>
        <v>1335</v>
      </c>
    </row>
    <row r="44" spans="1:151" ht="9.75" customHeight="1" x14ac:dyDescent="0.15">
      <c r="A44" s="23" t="s">
        <v>7</v>
      </c>
      <c r="B44" s="23">
        <v>1</v>
      </c>
      <c r="C44" s="23">
        <v>2</v>
      </c>
      <c r="D44" s="23">
        <v>3</v>
      </c>
      <c r="E44" s="23">
        <v>4</v>
      </c>
      <c r="F44" s="23">
        <v>5</v>
      </c>
      <c r="G44" s="23">
        <v>6</v>
      </c>
      <c r="H44" s="23">
        <v>7</v>
      </c>
      <c r="I44" s="23">
        <v>8</v>
      </c>
      <c r="J44" s="23">
        <v>9</v>
      </c>
      <c r="K44" s="23">
        <v>10</v>
      </c>
      <c r="L44" s="23">
        <v>11</v>
      </c>
      <c r="M44" s="23">
        <v>12</v>
      </c>
      <c r="N44" s="23">
        <v>13</v>
      </c>
      <c r="O44" s="62"/>
      <c r="Q44" s="23" t="s">
        <v>7</v>
      </c>
      <c r="R44" s="23">
        <v>1</v>
      </c>
      <c r="S44" s="23">
        <v>2</v>
      </c>
      <c r="T44" s="23">
        <v>3</v>
      </c>
      <c r="U44" s="23">
        <v>4</v>
      </c>
      <c r="V44" s="23">
        <v>5</v>
      </c>
      <c r="W44" s="23">
        <v>6</v>
      </c>
      <c r="X44" s="23">
        <v>7</v>
      </c>
      <c r="Y44" s="23">
        <v>8</v>
      </c>
      <c r="Z44" s="23">
        <v>9</v>
      </c>
      <c r="AA44" s="23">
        <v>10</v>
      </c>
      <c r="AB44" s="23">
        <v>11</v>
      </c>
      <c r="AC44" s="23">
        <v>12</v>
      </c>
      <c r="AD44" s="23">
        <v>13</v>
      </c>
      <c r="AE44" s="62"/>
      <c r="AG44" s="23" t="s">
        <v>7</v>
      </c>
      <c r="AH44" s="23">
        <v>1</v>
      </c>
      <c r="AI44" s="23">
        <v>2</v>
      </c>
      <c r="AJ44" s="23">
        <v>3</v>
      </c>
      <c r="AK44" s="23">
        <v>4</v>
      </c>
      <c r="AL44" s="23">
        <v>5</v>
      </c>
      <c r="AM44" s="23">
        <v>6</v>
      </c>
      <c r="AN44" s="23">
        <v>7</v>
      </c>
      <c r="AO44" s="23">
        <v>8</v>
      </c>
      <c r="AP44" s="23">
        <v>9</v>
      </c>
      <c r="AQ44" s="23">
        <v>10</v>
      </c>
      <c r="AR44" s="23">
        <v>11</v>
      </c>
      <c r="AS44" s="23">
        <v>12</v>
      </c>
      <c r="AT44" s="23">
        <v>13</v>
      </c>
      <c r="AU44" s="62"/>
      <c r="AW44" s="23" t="s">
        <v>7</v>
      </c>
      <c r="AX44" s="23">
        <v>1</v>
      </c>
      <c r="AY44" s="23">
        <v>2</v>
      </c>
      <c r="AZ44" s="23">
        <v>3</v>
      </c>
      <c r="BA44" s="23">
        <v>4</v>
      </c>
      <c r="BB44" s="23">
        <v>5</v>
      </c>
      <c r="BC44" s="23">
        <v>6</v>
      </c>
      <c r="BD44" s="23">
        <v>7</v>
      </c>
      <c r="BE44" s="23">
        <v>8</v>
      </c>
      <c r="BF44" s="23">
        <v>9</v>
      </c>
      <c r="BG44" s="23">
        <v>10</v>
      </c>
      <c r="BH44" s="23">
        <v>11</v>
      </c>
      <c r="BI44" s="23">
        <v>12</v>
      </c>
      <c r="BJ44" s="23">
        <v>13</v>
      </c>
      <c r="BK44" s="62"/>
      <c r="BM44" s="23" t="s">
        <v>7</v>
      </c>
      <c r="BN44" s="23">
        <v>1</v>
      </c>
      <c r="BO44" s="23">
        <v>2</v>
      </c>
      <c r="BP44" s="23">
        <v>3</v>
      </c>
      <c r="BQ44" s="23">
        <v>4</v>
      </c>
      <c r="BR44" s="23">
        <v>5</v>
      </c>
      <c r="BS44" s="23">
        <v>6</v>
      </c>
      <c r="BT44" s="23">
        <v>7</v>
      </c>
      <c r="BU44" s="23">
        <v>8</v>
      </c>
      <c r="BV44" s="23">
        <v>9</v>
      </c>
      <c r="BW44" s="23">
        <v>10</v>
      </c>
      <c r="BX44" s="23">
        <v>11</v>
      </c>
      <c r="BY44" s="23">
        <v>12</v>
      </c>
      <c r="BZ44" s="23">
        <v>13</v>
      </c>
      <c r="CA44" s="62"/>
      <c r="CC44" s="23" t="s">
        <v>7</v>
      </c>
      <c r="CD44" s="23">
        <v>1</v>
      </c>
      <c r="CE44" s="23">
        <v>2</v>
      </c>
      <c r="CF44" s="23">
        <v>3</v>
      </c>
      <c r="CG44" s="23">
        <v>4</v>
      </c>
      <c r="CH44" s="23">
        <v>5</v>
      </c>
      <c r="CI44" s="23">
        <v>6</v>
      </c>
      <c r="CJ44" s="23">
        <v>7</v>
      </c>
      <c r="CK44" s="23">
        <v>8</v>
      </c>
      <c r="CL44" s="23">
        <v>9</v>
      </c>
      <c r="CM44" s="23">
        <v>10</v>
      </c>
      <c r="CN44" s="23">
        <v>11</v>
      </c>
      <c r="CO44" s="23">
        <v>12</v>
      </c>
      <c r="CP44" s="23">
        <v>13</v>
      </c>
      <c r="CQ44" s="62"/>
      <c r="CS44" s="23" t="s">
        <v>7</v>
      </c>
      <c r="CT44" s="23">
        <v>1</v>
      </c>
      <c r="CU44" s="23">
        <v>2</v>
      </c>
      <c r="CV44" s="23">
        <v>3</v>
      </c>
      <c r="CW44" s="23">
        <v>4</v>
      </c>
      <c r="CX44" s="23">
        <v>5</v>
      </c>
      <c r="CY44" s="23">
        <v>6</v>
      </c>
      <c r="CZ44" s="23">
        <v>7</v>
      </c>
      <c r="DA44" s="23">
        <v>8</v>
      </c>
      <c r="DB44" s="23">
        <v>9</v>
      </c>
      <c r="DC44" s="23">
        <v>10</v>
      </c>
      <c r="DD44" s="23">
        <v>11</v>
      </c>
      <c r="DE44" s="23">
        <v>12</v>
      </c>
      <c r="DF44" s="23">
        <v>13</v>
      </c>
      <c r="DG44" s="62"/>
      <c r="DT44" s="23">
        <v>1</v>
      </c>
      <c r="DU44" s="34">
        <v>39.145800679125628</v>
      </c>
      <c r="DV44" s="34">
        <v>30.354101966249686</v>
      </c>
      <c r="DW44" s="34">
        <v>42.106836025229583</v>
      </c>
      <c r="DX44" s="34">
        <v>40.705517503711221</v>
      </c>
      <c r="DY44" s="34">
        <v>0</v>
      </c>
      <c r="DZ44" s="34">
        <v>41.623940601876313</v>
      </c>
      <c r="EA44" s="34">
        <v>40.705517503711221</v>
      </c>
      <c r="EF44" s="43"/>
      <c r="EG44" s="5"/>
      <c r="EH44" s="5"/>
      <c r="EI44" s="5"/>
      <c r="EJ44" s="5"/>
      <c r="EK44" s="5"/>
      <c r="EL44" s="5"/>
      <c r="EM44" s="5"/>
      <c r="EQ44" s="38" t="s">
        <v>21</v>
      </c>
      <c r="ER44" s="35">
        <f>CT37</f>
        <v>1279</v>
      </c>
      <c r="ES44" s="35">
        <f>CU37+CV37+CX37+CY37+CZ37+DE37</f>
        <v>93</v>
      </c>
      <c r="ET44" s="35">
        <f>CW37+DA37+DB37+DC37+DD37+DF37</f>
        <v>1</v>
      </c>
      <c r="EU44" s="33">
        <f>SUM(ER44:ET44)</f>
        <v>1373</v>
      </c>
    </row>
    <row r="45" spans="1:151" ht="9.75" customHeight="1" x14ac:dyDescent="0.15">
      <c r="A45" s="23">
        <v>1</v>
      </c>
      <c r="B45" s="25">
        <v>16</v>
      </c>
      <c r="C45" s="25">
        <v>1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6">
        <f>SUM(B45:N45)</f>
        <v>17</v>
      </c>
      <c r="Q45" s="23">
        <v>1</v>
      </c>
      <c r="R45" s="25">
        <v>9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6">
        <f>SUM(R45:AD45)</f>
        <v>9</v>
      </c>
      <c r="AG45" s="23">
        <v>1</v>
      </c>
      <c r="AH45" s="25">
        <v>1</v>
      </c>
      <c r="AI45" s="25">
        <v>0</v>
      </c>
      <c r="AJ45" s="25">
        <v>0</v>
      </c>
      <c r="AK45" s="25">
        <v>0</v>
      </c>
      <c r="AL45" s="25">
        <v>0</v>
      </c>
      <c r="AM45" s="25">
        <v>0</v>
      </c>
      <c r="AN45" s="25">
        <v>0</v>
      </c>
      <c r="AO45" s="25">
        <v>0</v>
      </c>
      <c r="AP45" s="25">
        <v>0</v>
      </c>
      <c r="AQ45" s="25">
        <v>0</v>
      </c>
      <c r="AR45" s="25">
        <v>0</v>
      </c>
      <c r="AS45" s="25">
        <v>0</v>
      </c>
      <c r="AT45" s="25">
        <v>0</v>
      </c>
      <c r="AU45" s="26">
        <f>SUM(AH45:AT45)</f>
        <v>1</v>
      </c>
      <c r="AW45" s="23">
        <v>1</v>
      </c>
      <c r="AX45" s="25">
        <v>6</v>
      </c>
      <c r="AY45" s="25">
        <v>0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6">
        <f>SUM(AX45:BJ45)</f>
        <v>6</v>
      </c>
      <c r="BM45" s="23">
        <v>1</v>
      </c>
      <c r="BN45" s="25">
        <v>3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6">
        <f>SUM(BN45:BZ45)</f>
        <v>3</v>
      </c>
      <c r="CC45" s="23">
        <v>1</v>
      </c>
      <c r="CD45" s="25">
        <v>5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6">
        <f>SUM(CD45:CP45)</f>
        <v>5</v>
      </c>
      <c r="CS45" s="23">
        <v>1</v>
      </c>
      <c r="CT45" s="25">
        <v>10</v>
      </c>
      <c r="CU45" s="25">
        <v>1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</v>
      </c>
      <c r="DB45" s="25">
        <v>0</v>
      </c>
      <c r="DC45" s="25">
        <v>0</v>
      </c>
      <c r="DD45" s="25">
        <v>0</v>
      </c>
      <c r="DE45" s="25">
        <v>0</v>
      </c>
      <c r="DF45" s="25">
        <v>0</v>
      </c>
      <c r="DG45" s="26">
        <f>SUM(CT45:DF45)</f>
        <v>11</v>
      </c>
      <c r="DT45" s="23">
        <v>2</v>
      </c>
      <c r="DU45" s="34">
        <v>37.146567577102637</v>
      </c>
      <c r="DV45" s="34">
        <v>33</v>
      </c>
      <c r="DW45" s="34">
        <v>43</v>
      </c>
      <c r="DX45" s="34">
        <v>41.590188089075582</v>
      </c>
      <c r="DY45" s="34">
        <v>40.64787239896485</v>
      </c>
      <c r="DZ45" s="34">
        <v>58.695436482630058</v>
      </c>
      <c r="EA45" s="34">
        <v>34.830127018922191</v>
      </c>
      <c r="EF45" s="41" t="str">
        <f>TEXT(EF46,"dddd")</f>
        <v>Wednesday</v>
      </c>
      <c r="EH45" s="5"/>
      <c r="EI45" s="5"/>
      <c r="EJ45" s="5"/>
      <c r="EK45" s="5"/>
      <c r="EL45" s="5"/>
      <c r="EM45" s="5"/>
      <c r="EQ45" s="38" t="s">
        <v>22</v>
      </c>
      <c r="ER45" s="35">
        <f>CT38</f>
        <v>1303</v>
      </c>
      <c r="ES45" s="35">
        <f>CU38+CV38+CX38+CY38+CZ38+DE38</f>
        <v>98</v>
      </c>
      <c r="ET45" s="35">
        <f>CW38+DA38+DB38+DC38+DD38+DF38</f>
        <v>1</v>
      </c>
      <c r="EU45" s="33">
        <f>SUM(ER45:ET45)</f>
        <v>1402</v>
      </c>
    </row>
    <row r="46" spans="1:151" ht="9.75" customHeight="1" x14ac:dyDescent="0.15">
      <c r="A46" s="23">
        <v>2</v>
      </c>
      <c r="B46" s="25">
        <v>13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6">
        <f t="shared" ref="O46:O68" si="57">SUM(B46:N46)</f>
        <v>13</v>
      </c>
      <c r="Q46" s="23">
        <v>2</v>
      </c>
      <c r="R46" s="25">
        <v>2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6">
        <f t="shared" ref="AE46:AE68" si="58">SUM(R46:AD46)</f>
        <v>2</v>
      </c>
      <c r="AG46" s="23">
        <v>2</v>
      </c>
      <c r="AH46" s="25">
        <v>5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0</v>
      </c>
      <c r="AU46" s="26">
        <f t="shared" ref="AU46:AU68" si="59">SUM(AH46:AT46)</f>
        <v>5</v>
      </c>
      <c r="AW46" s="23">
        <v>2</v>
      </c>
      <c r="AX46" s="25">
        <v>6</v>
      </c>
      <c r="AY46" s="25">
        <v>0</v>
      </c>
      <c r="AZ46" s="25">
        <v>0</v>
      </c>
      <c r="BA46" s="25">
        <v>0</v>
      </c>
      <c r="BB46" s="25">
        <v>0</v>
      </c>
      <c r="BC46" s="25">
        <v>0</v>
      </c>
      <c r="BD46" s="25">
        <v>0</v>
      </c>
      <c r="BE46" s="25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6">
        <f t="shared" ref="BK46:BK68" si="60">SUM(AX46:BJ46)</f>
        <v>6</v>
      </c>
      <c r="BM46" s="23">
        <v>2</v>
      </c>
      <c r="BN46" s="25">
        <v>1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6">
        <f t="shared" ref="CA46:CA68" si="61">SUM(BN46:BZ46)</f>
        <v>1</v>
      </c>
      <c r="CC46" s="23">
        <v>2</v>
      </c>
      <c r="CD46" s="25">
        <v>3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6">
        <f t="shared" ref="CQ46:CQ68" si="62">SUM(CD46:CP46)</f>
        <v>3</v>
      </c>
      <c r="CS46" s="23">
        <v>2</v>
      </c>
      <c r="CT46" s="25">
        <v>5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6">
        <f t="shared" ref="DG46:DG68" si="63">SUM(CT46:DF46)</f>
        <v>5</v>
      </c>
      <c r="DT46" s="23">
        <v>3</v>
      </c>
      <c r="DU46" s="34">
        <v>40.041561975888499</v>
      </c>
      <c r="DV46" s="34">
        <v>0</v>
      </c>
      <c r="DW46" s="34">
        <v>57.142135623730951</v>
      </c>
      <c r="DX46" s="34">
        <v>0</v>
      </c>
      <c r="DY46" s="34">
        <v>51.696310917650464</v>
      </c>
      <c r="DZ46" s="34">
        <v>39.035533905932738</v>
      </c>
      <c r="EA46" s="34">
        <v>38.458195362725618</v>
      </c>
      <c r="EF46" s="42">
        <f>EF37+1</f>
        <v>43873</v>
      </c>
      <c r="EG46" s="5"/>
      <c r="EH46" s="5"/>
      <c r="EI46" s="5"/>
      <c r="EJ46" s="5"/>
      <c r="EK46" s="5"/>
      <c r="EL46" s="5"/>
      <c r="EM46" s="5"/>
      <c r="EQ46" s="36" t="s">
        <v>26</v>
      </c>
      <c r="ER46" s="37"/>
      <c r="ES46" s="37"/>
      <c r="ET46" s="37"/>
      <c r="EU46" s="40"/>
    </row>
    <row r="47" spans="1:151" ht="9.75" customHeight="1" x14ac:dyDescent="0.15">
      <c r="A47" s="23">
        <v>3</v>
      </c>
      <c r="B47" s="25">
        <v>4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6">
        <f t="shared" si="57"/>
        <v>4</v>
      </c>
      <c r="Q47" s="23">
        <v>3</v>
      </c>
      <c r="R47" s="25">
        <v>1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6">
        <f t="shared" si="58"/>
        <v>1</v>
      </c>
      <c r="AG47" s="23">
        <v>3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0</v>
      </c>
      <c r="AT47" s="25">
        <v>0</v>
      </c>
      <c r="AU47" s="26">
        <f t="shared" si="59"/>
        <v>0</v>
      </c>
      <c r="AW47" s="23">
        <v>3</v>
      </c>
      <c r="AX47" s="25">
        <v>1</v>
      </c>
      <c r="AY47" s="25">
        <v>0</v>
      </c>
      <c r="AZ47" s="25">
        <v>0</v>
      </c>
      <c r="BA47" s="25">
        <v>0</v>
      </c>
      <c r="BB47" s="25">
        <v>0</v>
      </c>
      <c r="BC47" s="25">
        <v>0</v>
      </c>
      <c r="BD47" s="25">
        <v>0</v>
      </c>
      <c r="BE47" s="25">
        <v>0</v>
      </c>
      <c r="BF47" s="25">
        <v>0</v>
      </c>
      <c r="BG47" s="25">
        <v>0</v>
      </c>
      <c r="BH47" s="25">
        <v>0</v>
      </c>
      <c r="BI47" s="25">
        <v>0</v>
      </c>
      <c r="BJ47" s="25">
        <v>0</v>
      </c>
      <c r="BK47" s="26">
        <f t="shared" si="60"/>
        <v>1</v>
      </c>
      <c r="BM47" s="23">
        <v>3</v>
      </c>
      <c r="BN47" s="25">
        <v>1</v>
      </c>
      <c r="BO47" s="25">
        <v>0</v>
      </c>
      <c r="BP47" s="25">
        <v>0</v>
      </c>
      <c r="BQ47" s="25">
        <v>0</v>
      </c>
      <c r="BR47" s="25">
        <v>1</v>
      </c>
      <c r="BS47" s="25">
        <v>0</v>
      </c>
      <c r="BT47" s="25">
        <v>0</v>
      </c>
      <c r="BU47" s="25">
        <v>0</v>
      </c>
      <c r="BV47" s="25">
        <v>0</v>
      </c>
      <c r="BW47" s="25">
        <v>0</v>
      </c>
      <c r="BX47" s="25">
        <v>0</v>
      </c>
      <c r="BY47" s="25">
        <v>0</v>
      </c>
      <c r="BZ47" s="25">
        <v>0</v>
      </c>
      <c r="CA47" s="26">
        <f t="shared" si="61"/>
        <v>2</v>
      </c>
      <c r="CC47" s="23">
        <v>3</v>
      </c>
      <c r="CD47" s="25">
        <v>7</v>
      </c>
      <c r="CE47" s="25">
        <v>0</v>
      </c>
      <c r="CF47" s="25">
        <v>0</v>
      </c>
      <c r="CG47" s="25">
        <v>0</v>
      </c>
      <c r="CH47" s="25">
        <v>0</v>
      </c>
      <c r="CI47" s="25">
        <v>0</v>
      </c>
      <c r="CJ47" s="25">
        <v>0</v>
      </c>
      <c r="CK47" s="25">
        <v>0</v>
      </c>
      <c r="CL47" s="25">
        <v>0</v>
      </c>
      <c r="CM47" s="25">
        <v>0</v>
      </c>
      <c r="CN47" s="25">
        <v>0</v>
      </c>
      <c r="CO47" s="25">
        <v>0</v>
      </c>
      <c r="CP47" s="25">
        <v>0</v>
      </c>
      <c r="CQ47" s="26">
        <f t="shared" si="62"/>
        <v>7</v>
      </c>
      <c r="CS47" s="23">
        <v>3</v>
      </c>
      <c r="CT47" s="25">
        <v>1</v>
      </c>
      <c r="CU47" s="25">
        <v>1</v>
      </c>
      <c r="CV47" s="25">
        <v>0</v>
      </c>
      <c r="CW47" s="25">
        <v>0</v>
      </c>
      <c r="CX47" s="25">
        <v>0</v>
      </c>
      <c r="CY47" s="25">
        <v>0</v>
      </c>
      <c r="CZ47" s="25">
        <v>0</v>
      </c>
      <c r="DA47" s="25">
        <v>0</v>
      </c>
      <c r="DB47" s="25">
        <v>0</v>
      </c>
      <c r="DC47" s="25">
        <v>0</v>
      </c>
      <c r="DD47" s="25">
        <v>0</v>
      </c>
      <c r="DE47" s="25">
        <v>0</v>
      </c>
      <c r="DF47" s="25">
        <v>0</v>
      </c>
      <c r="DG47" s="26">
        <f t="shared" si="63"/>
        <v>2</v>
      </c>
      <c r="DT47" s="23">
        <v>4</v>
      </c>
      <c r="DU47" s="34">
        <v>40.41581623797196</v>
      </c>
      <c r="DV47" s="34">
        <v>0</v>
      </c>
      <c r="DW47" s="34">
        <v>42.55341801261482</v>
      </c>
      <c r="DX47" s="34">
        <v>37.528882032022075</v>
      </c>
      <c r="DY47" s="34">
        <v>38.386751345948127</v>
      </c>
      <c r="DZ47" s="34">
        <v>38.386751345948127</v>
      </c>
      <c r="EA47" s="34">
        <v>33</v>
      </c>
      <c r="EF47" s="5"/>
      <c r="EG47" s="5"/>
      <c r="EH47" s="5"/>
      <c r="EI47" s="5"/>
      <c r="EJ47" s="5"/>
      <c r="EK47" s="5"/>
      <c r="EL47" s="5"/>
      <c r="EM47" s="5"/>
      <c r="EQ47" s="38" t="s">
        <v>16</v>
      </c>
      <c r="ER47" s="35">
        <f t="shared" ref="ER47:ET50" si="64">(ER12+ER17+ER22+ER27+ER32+ER37+ER42)/7</f>
        <v>1350.5714285714287</v>
      </c>
      <c r="ES47" s="35">
        <f t="shared" si="64"/>
        <v>158.42857142857142</v>
      </c>
      <c r="ET47" s="35">
        <f t="shared" si="64"/>
        <v>1.1428571428571428</v>
      </c>
      <c r="EU47" s="33">
        <f>SUM(ER47:ET47)</f>
        <v>1510.1428571428571</v>
      </c>
    </row>
    <row r="48" spans="1:151" ht="9.75" customHeight="1" x14ac:dyDescent="0.15">
      <c r="A48" s="23">
        <v>4</v>
      </c>
      <c r="B48" s="25">
        <v>1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6">
        <f t="shared" si="57"/>
        <v>1</v>
      </c>
      <c r="Q48" s="23">
        <v>4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6">
        <f t="shared" si="58"/>
        <v>0</v>
      </c>
      <c r="AG48" s="23">
        <v>4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0</v>
      </c>
      <c r="AU48" s="26">
        <f t="shared" si="59"/>
        <v>0</v>
      </c>
      <c r="AW48" s="23">
        <v>4</v>
      </c>
      <c r="AX48" s="25">
        <v>1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6">
        <f t="shared" si="60"/>
        <v>1</v>
      </c>
      <c r="BM48" s="23">
        <v>4</v>
      </c>
      <c r="BN48" s="25">
        <v>1</v>
      </c>
      <c r="BO48" s="25">
        <v>0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6">
        <f t="shared" si="61"/>
        <v>1</v>
      </c>
      <c r="CC48" s="23">
        <v>4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6">
        <f t="shared" si="62"/>
        <v>0</v>
      </c>
      <c r="CS48" s="23">
        <v>4</v>
      </c>
      <c r="CT48" s="25">
        <v>1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6">
        <f t="shared" si="63"/>
        <v>1</v>
      </c>
      <c r="DT48" s="23">
        <v>5</v>
      </c>
      <c r="DU48" s="34">
        <v>46.624368670764582</v>
      </c>
      <c r="DV48" s="34">
        <v>38.003786314840951</v>
      </c>
      <c r="DW48" s="34">
        <v>44.035533905932738</v>
      </c>
      <c r="DX48" s="34">
        <v>36.623724356957943</v>
      </c>
      <c r="DY48" s="34">
        <v>39.903868156985808</v>
      </c>
      <c r="DZ48" s="34">
        <v>39.25</v>
      </c>
      <c r="EA48" s="34">
        <v>42.340197027987045</v>
      </c>
      <c r="EF48" s="5"/>
      <c r="EG48" s="5"/>
      <c r="EH48" s="5"/>
      <c r="EI48" s="5"/>
      <c r="EJ48" s="5"/>
      <c r="EK48" s="5"/>
      <c r="EL48" s="5"/>
      <c r="EM48" s="5"/>
      <c r="EQ48" s="38" t="s">
        <v>19</v>
      </c>
      <c r="ER48" s="35">
        <f t="shared" si="64"/>
        <v>1510.5714285714287</v>
      </c>
      <c r="ES48" s="35">
        <f t="shared" si="64"/>
        <v>172.14285714285714</v>
      </c>
      <c r="ET48" s="35">
        <f t="shared" si="64"/>
        <v>1.1428571428571428</v>
      </c>
      <c r="EU48" s="33">
        <f>SUM(ER48:ET48)</f>
        <v>1683.8571428571429</v>
      </c>
    </row>
    <row r="49" spans="1:151" ht="9.75" customHeight="1" x14ac:dyDescent="0.15">
      <c r="A49" s="23">
        <v>5</v>
      </c>
      <c r="B49" s="25">
        <v>6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6">
        <f t="shared" si="57"/>
        <v>6</v>
      </c>
      <c r="Q49" s="23">
        <v>5</v>
      </c>
      <c r="R49" s="25">
        <v>6</v>
      </c>
      <c r="S49" s="25">
        <v>2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6">
        <f t="shared" si="58"/>
        <v>8</v>
      </c>
      <c r="AG49" s="23">
        <v>5</v>
      </c>
      <c r="AH49" s="25">
        <v>5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5">
        <v>0</v>
      </c>
      <c r="AT49" s="25">
        <v>0</v>
      </c>
      <c r="AU49" s="26">
        <f t="shared" si="59"/>
        <v>5</v>
      </c>
      <c r="AW49" s="23">
        <v>5</v>
      </c>
      <c r="AX49" s="25">
        <v>6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6">
        <f t="shared" si="60"/>
        <v>6</v>
      </c>
      <c r="BM49" s="23">
        <v>5</v>
      </c>
      <c r="BN49" s="25">
        <v>5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6">
        <f t="shared" si="61"/>
        <v>5</v>
      </c>
      <c r="CC49" s="23">
        <v>5</v>
      </c>
      <c r="CD49" s="25">
        <v>4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6">
        <f t="shared" si="62"/>
        <v>4</v>
      </c>
      <c r="CS49" s="23">
        <v>5</v>
      </c>
      <c r="CT49" s="25">
        <v>2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6">
        <f t="shared" si="63"/>
        <v>2</v>
      </c>
      <c r="DT49" s="23">
        <v>6</v>
      </c>
      <c r="DU49" s="34">
        <v>35.425773474941529</v>
      </c>
      <c r="DV49" s="34">
        <v>41.986182445486676</v>
      </c>
      <c r="DW49" s="34">
        <v>36.478637223780289</v>
      </c>
      <c r="DX49" s="34">
        <v>39.259860318895235</v>
      </c>
      <c r="DY49" s="34">
        <v>40.320500152009529</v>
      </c>
      <c r="DZ49" s="34">
        <v>37.190527977404862</v>
      </c>
      <c r="EA49" s="34">
        <v>41.091398919424094</v>
      </c>
      <c r="EF49" s="5"/>
      <c r="EG49" s="5"/>
      <c r="EH49" s="5"/>
      <c r="EI49" s="5"/>
      <c r="EJ49" s="5"/>
      <c r="EK49" s="5"/>
      <c r="EL49" s="5"/>
      <c r="EM49" s="5"/>
      <c r="EQ49" s="38" t="s">
        <v>21</v>
      </c>
      <c r="ER49" s="35">
        <f t="shared" si="64"/>
        <v>1540.5714285714287</v>
      </c>
      <c r="ES49" s="35">
        <f t="shared" si="64"/>
        <v>173.28571428571428</v>
      </c>
      <c r="ET49" s="35">
        <f t="shared" si="64"/>
        <v>1.1428571428571428</v>
      </c>
      <c r="EU49" s="33">
        <f>SUM(ER49:ET49)</f>
        <v>1715</v>
      </c>
    </row>
    <row r="50" spans="1:151" ht="9.75" customHeight="1" x14ac:dyDescent="0.15">
      <c r="A50" s="23">
        <v>6</v>
      </c>
      <c r="B50" s="25">
        <v>5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6">
        <f t="shared" si="57"/>
        <v>5</v>
      </c>
      <c r="Q50" s="23">
        <v>6</v>
      </c>
      <c r="R50" s="25">
        <v>14</v>
      </c>
      <c r="S50" s="25">
        <v>2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6">
        <f t="shared" si="58"/>
        <v>16</v>
      </c>
      <c r="AG50" s="23">
        <v>6</v>
      </c>
      <c r="AH50" s="25">
        <v>12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6">
        <f t="shared" si="59"/>
        <v>12</v>
      </c>
      <c r="AW50" s="23">
        <v>6</v>
      </c>
      <c r="AX50" s="25">
        <v>18</v>
      </c>
      <c r="AY50" s="25">
        <v>2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0</v>
      </c>
      <c r="BK50" s="26">
        <f t="shared" si="60"/>
        <v>20</v>
      </c>
      <c r="BM50" s="23">
        <v>6</v>
      </c>
      <c r="BN50" s="25">
        <v>13</v>
      </c>
      <c r="BO50" s="25">
        <v>2</v>
      </c>
      <c r="BP50" s="25">
        <v>0</v>
      </c>
      <c r="BQ50" s="25">
        <v>0</v>
      </c>
      <c r="BR50" s="25">
        <v>0</v>
      </c>
      <c r="BS50" s="25">
        <v>0</v>
      </c>
      <c r="BT50" s="25">
        <v>0</v>
      </c>
      <c r="BU50" s="25">
        <v>0</v>
      </c>
      <c r="BV50" s="25">
        <v>0</v>
      </c>
      <c r="BW50" s="25">
        <v>0</v>
      </c>
      <c r="BX50" s="25">
        <v>0</v>
      </c>
      <c r="BY50" s="25">
        <v>0</v>
      </c>
      <c r="BZ50" s="25">
        <v>0</v>
      </c>
      <c r="CA50" s="26">
        <f t="shared" si="61"/>
        <v>15</v>
      </c>
      <c r="CC50" s="23">
        <v>6</v>
      </c>
      <c r="CD50" s="25">
        <v>15</v>
      </c>
      <c r="CE50" s="25">
        <v>1</v>
      </c>
      <c r="CF50" s="25">
        <v>0</v>
      </c>
      <c r="CG50" s="25">
        <v>0</v>
      </c>
      <c r="CH50" s="25">
        <v>0</v>
      </c>
      <c r="CI50" s="25">
        <v>0</v>
      </c>
      <c r="CJ50" s="25">
        <v>0</v>
      </c>
      <c r="CK50" s="25">
        <v>0</v>
      </c>
      <c r="CL50" s="25">
        <v>0</v>
      </c>
      <c r="CM50" s="25">
        <v>0</v>
      </c>
      <c r="CN50" s="25">
        <v>0</v>
      </c>
      <c r="CO50" s="25">
        <v>0</v>
      </c>
      <c r="CP50" s="25">
        <v>0</v>
      </c>
      <c r="CQ50" s="26">
        <f t="shared" si="62"/>
        <v>16</v>
      </c>
      <c r="CS50" s="23">
        <v>6</v>
      </c>
      <c r="CT50" s="25">
        <v>10</v>
      </c>
      <c r="CU50" s="25">
        <v>0</v>
      </c>
      <c r="CV50" s="25">
        <v>0</v>
      </c>
      <c r="CW50" s="25">
        <v>0</v>
      </c>
      <c r="CX50" s="25">
        <v>0</v>
      </c>
      <c r="CY50" s="25">
        <v>0</v>
      </c>
      <c r="CZ50" s="25">
        <v>0</v>
      </c>
      <c r="DA50" s="25">
        <v>0</v>
      </c>
      <c r="DB50" s="25">
        <v>0</v>
      </c>
      <c r="DC50" s="25">
        <v>0</v>
      </c>
      <c r="DD50" s="25">
        <v>0</v>
      </c>
      <c r="DE50" s="25">
        <v>0</v>
      </c>
      <c r="DF50" s="25">
        <v>0</v>
      </c>
      <c r="DG50" s="26">
        <f t="shared" si="63"/>
        <v>10</v>
      </c>
      <c r="DT50" s="23">
        <v>7</v>
      </c>
      <c r="DU50" s="34">
        <v>38.540010508231433</v>
      </c>
      <c r="DV50" s="34">
        <v>38.828859524762912</v>
      </c>
      <c r="DW50" s="34">
        <v>39.355939464886966</v>
      </c>
      <c r="DX50" s="34">
        <v>38.973029661179773</v>
      </c>
      <c r="DY50" s="34">
        <v>37.752933732007968</v>
      </c>
      <c r="DZ50" s="34">
        <v>39.881634886314259</v>
      </c>
      <c r="EA50" s="34">
        <v>38.893886896346039</v>
      </c>
      <c r="EF50" s="5"/>
      <c r="EG50" s="5"/>
      <c r="EH50" s="5"/>
      <c r="EI50" s="5"/>
      <c r="EJ50" s="5"/>
      <c r="EK50" s="5"/>
      <c r="EL50" s="5"/>
      <c r="EM50" s="5"/>
      <c r="EQ50" s="38" t="s">
        <v>22</v>
      </c>
      <c r="ER50" s="35">
        <f t="shared" si="64"/>
        <v>1570.7142857142858</v>
      </c>
      <c r="ES50" s="35">
        <f t="shared" si="64"/>
        <v>179.28571428571428</v>
      </c>
      <c r="ET50" s="35">
        <f t="shared" si="64"/>
        <v>1.1428571428571428</v>
      </c>
      <c r="EU50" s="33">
        <f>SUM(ER50:ET50)</f>
        <v>1751.1428571428571</v>
      </c>
    </row>
    <row r="51" spans="1:151" ht="9.75" customHeight="1" x14ac:dyDescent="0.15">
      <c r="A51" s="23">
        <v>7</v>
      </c>
      <c r="B51" s="25">
        <v>6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6">
        <f t="shared" si="57"/>
        <v>6</v>
      </c>
      <c r="Q51" s="23">
        <v>7</v>
      </c>
      <c r="R51" s="25">
        <v>31</v>
      </c>
      <c r="S51" s="25">
        <v>1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6">
        <f t="shared" si="58"/>
        <v>32</v>
      </c>
      <c r="AG51" s="23">
        <v>7</v>
      </c>
      <c r="AH51" s="25">
        <v>23</v>
      </c>
      <c r="AI51" s="25">
        <v>4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6">
        <f t="shared" si="59"/>
        <v>27</v>
      </c>
      <c r="AW51" s="23">
        <v>7</v>
      </c>
      <c r="AX51" s="25">
        <v>27</v>
      </c>
      <c r="AY51" s="25">
        <v>5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6">
        <f t="shared" si="60"/>
        <v>32</v>
      </c>
      <c r="BM51" s="23">
        <v>7</v>
      </c>
      <c r="BN51" s="25">
        <v>24</v>
      </c>
      <c r="BO51" s="25">
        <v>4</v>
      </c>
      <c r="BP51" s="25">
        <v>1</v>
      </c>
      <c r="BQ51" s="25">
        <v>0</v>
      </c>
      <c r="BR51" s="25">
        <v>0</v>
      </c>
      <c r="BS51" s="25">
        <v>0</v>
      </c>
      <c r="BT51" s="25">
        <v>0</v>
      </c>
      <c r="BU51" s="25">
        <v>0</v>
      </c>
      <c r="BV51" s="25">
        <v>0</v>
      </c>
      <c r="BW51" s="25">
        <v>0</v>
      </c>
      <c r="BX51" s="25">
        <v>0</v>
      </c>
      <c r="BY51" s="25">
        <v>0</v>
      </c>
      <c r="BZ51" s="25">
        <v>0</v>
      </c>
      <c r="CA51" s="26">
        <f t="shared" si="61"/>
        <v>29</v>
      </c>
      <c r="CC51" s="23">
        <v>7</v>
      </c>
      <c r="CD51" s="25">
        <v>23</v>
      </c>
      <c r="CE51" s="25">
        <v>5</v>
      </c>
      <c r="CF51" s="25">
        <v>0</v>
      </c>
      <c r="CG51" s="25">
        <v>0</v>
      </c>
      <c r="CH51" s="25">
        <v>0</v>
      </c>
      <c r="CI51" s="25">
        <v>0</v>
      </c>
      <c r="CJ51" s="25">
        <v>0</v>
      </c>
      <c r="CK51" s="25">
        <v>0</v>
      </c>
      <c r="CL51" s="25">
        <v>0</v>
      </c>
      <c r="CM51" s="25">
        <v>0</v>
      </c>
      <c r="CN51" s="25">
        <v>0</v>
      </c>
      <c r="CO51" s="25">
        <v>0</v>
      </c>
      <c r="CP51" s="25">
        <v>0</v>
      </c>
      <c r="CQ51" s="26">
        <f t="shared" si="62"/>
        <v>28</v>
      </c>
      <c r="CS51" s="23">
        <v>7</v>
      </c>
      <c r="CT51" s="25">
        <v>4</v>
      </c>
      <c r="CU51" s="25">
        <v>1</v>
      </c>
      <c r="CV51" s="25">
        <v>0</v>
      </c>
      <c r="CW51" s="25">
        <v>0</v>
      </c>
      <c r="CX51" s="25">
        <v>0</v>
      </c>
      <c r="CY51" s="25">
        <v>0</v>
      </c>
      <c r="CZ51" s="25">
        <v>0</v>
      </c>
      <c r="DA51" s="25">
        <v>0</v>
      </c>
      <c r="DB51" s="25">
        <v>0</v>
      </c>
      <c r="DC51" s="25">
        <v>0</v>
      </c>
      <c r="DD51" s="25">
        <v>0</v>
      </c>
      <c r="DE51" s="25">
        <v>0</v>
      </c>
      <c r="DF51" s="25">
        <v>0</v>
      </c>
      <c r="DG51" s="26">
        <f t="shared" si="63"/>
        <v>5</v>
      </c>
      <c r="DT51" s="23">
        <v>8</v>
      </c>
      <c r="DU51" s="34">
        <v>38.464187055285009</v>
      </c>
      <c r="DV51" s="34">
        <v>36.770355364659487</v>
      </c>
      <c r="DW51" s="34">
        <v>36.671058162094745</v>
      </c>
      <c r="DX51" s="34">
        <v>37.942497011953357</v>
      </c>
      <c r="DY51" s="34">
        <v>37.2972535482442</v>
      </c>
      <c r="DZ51" s="34">
        <v>38.805201183461776</v>
      </c>
      <c r="EA51" s="34">
        <v>37.760275106814618</v>
      </c>
      <c r="EF51" s="5"/>
      <c r="EG51" s="5"/>
      <c r="EH51" s="5"/>
      <c r="EI51" s="5"/>
      <c r="EJ51" s="5"/>
      <c r="EK51" s="5"/>
      <c r="EL51" s="5"/>
      <c r="EM51" s="5"/>
    </row>
    <row r="52" spans="1:151" ht="9.75" customHeight="1" x14ac:dyDescent="0.15">
      <c r="A52" s="23">
        <v>8</v>
      </c>
      <c r="B52" s="25">
        <v>10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6">
        <f t="shared" si="57"/>
        <v>10</v>
      </c>
      <c r="Q52" s="23">
        <v>8</v>
      </c>
      <c r="R52" s="25">
        <v>64</v>
      </c>
      <c r="S52" s="25">
        <v>2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6">
        <f t="shared" si="58"/>
        <v>66</v>
      </c>
      <c r="AG52" s="23">
        <v>8</v>
      </c>
      <c r="AH52" s="25">
        <v>59</v>
      </c>
      <c r="AI52" s="25">
        <v>6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5">
        <v>0</v>
      </c>
      <c r="AT52" s="25">
        <v>0</v>
      </c>
      <c r="AU52" s="26">
        <f t="shared" si="59"/>
        <v>65</v>
      </c>
      <c r="AW52" s="23">
        <v>8</v>
      </c>
      <c r="AX52" s="25">
        <v>55</v>
      </c>
      <c r="AY52" s="25">
        <v>5</v>
      </c>
      <c r="AZ52" s="25">
        <v>0</v>
      </c>
      <c r="BA52" s="25">
        <v>0</v>
      </c>
      <c r="BB52" s="25">
        <v>0</v>
      </c>
      <c r="BC52" s="25">
        <v>0</v>
      </c>
      <c r="BD52" s="25">
        <v>0</v>
      </c>
      <c r="BE52" s="25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6">
        <f t="shared" si="60"/>
        <v>60</v>
      </c>
      <c r="BM52" s="23">
        <v>8</v>
      </c>
      <c r="BN52" s="25">
        <v>83</v>
      </c>
      <c r="BO52" s="25">
        <v>5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6">
        <f t="shared" si="61"/>
        <v>88</v>
      </c>
      <c r="CC52" s="23">
        <v>8</v>
      </c>
      <c r="CD52" s="25">
        <v>49</v>
      </c>
      <c r="CE52" s="25">
        <v>3</v>
      </c>
      <c r="CF52" s="25">
        <v>1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6">
        <f t="shared" si="62"/>
        <v>53</v>
      </c>
      <c r="CS52" s="23">
        <v>8</v>
      </c>
      <c r="CT52" s="25">
        <v>17</v>
      </c>
      <c r="CU52" s="25">
        <v>3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6">
        <f t="shared" si="63"/>
        <v>20</v>
      </c>
      <c r="DT52" s="23">
        <v>9</v>
      </c>
      <c r="DU52" s="34">
        <v>37.729526514634586</v>
      </c>
      <c r="DV52" s="34">
        <v>33.469735246302506</v>
      </c>
      <c r="DW52" s="34">
        <v>31.696613015192462</v>
      </c>
      <c r="DX52" s="34">
        <v>32.500198533725481</v>
      </c>
      <c r="DY52" s="34">
        <v>31.878515628706261</v>
      </c>
      <c r="DZ52" s="34">
        <v>36.877314338711379</v>
      </c>
      <c r="EA52" s="34">
        <v>35.043919187201752</v>
      </c>
      <c r="EF52" s="5"/>
      <c r="EG52" s="5"/>
      <c r="EH52" s="5"/>
      <c r="EI52" s="5"/>
      <c r="EJ52" s="5"/>
      <c r="EK52" s="5"/>
      <c r="EL52" s="5"/>
      <c r="EM52" s="5"/>
      <c r="EQ52" s="5"/>
      <c r="ER52" s="5"/>
      <c r="ES52" s="5"/>
      <c r="ET52" s="5"/>
      <c r="EU52" s="5"/>
    </row>
    <row r="53" spans="1:151" ht="9.75" customHeight="1" x14ac:dyDescent="0.15">
      <c r="A53" s="23">
        <v>9</v>
      </c>
      <c r="B53" s="25">
        <v>12</v>
      </c>
      <c r="C53" s="25">
        <v>2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6">
        <f t="shared" si="57"/>
        <v>14</v>
      </c>
      <c r="Q53" s="23">
        <v>9</v>
      </c>
      <c r="R53" s="25">
        <v>184</v>
      </c>
      <c r="S53" s="25">
        <v>11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2</v>
      </c>
      <c r="AD53" s="25">
        <v>0</v>
      </c>
      <c r="AE53" s="26">
        <f t="shared" si="58"/>
        <v>197</v>
      </c>
      <c r="AG53" s="23">
        <v>9</v>
      </c>
      <c r="AH53" s="25">
        <v>168</v>
      </c>
      <c r="AI53" s="25">
        <v>14</v>
      </c>
      <c r="AJ53" s="25">
        <v>0</v>
      </c>
      <c r="AK53" s="25">
        <v>0</v>
      </c>
      <c r="AL53" s="25">
        <v>2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5">
        <v>0</v>
      </c>
      <c r="AT53" s="25">
        <v>0</v>
      </c>
      <c r="AU53" s="26">
        <f t="shared" si="59"/>
        <v>184</v>
      </c>
      <c r="AW53" s="23">
        <v>9</v>
      </c>
      <c r="AX53" s="25">
        <v>171</v>
      </c>
      <c r="AY53" s="25">
        <v>14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6">
        <f t="shared" si="60"/>
        <v>185</v>
      </c>
      <c r="BM53" s="23">
        <v>9</v>
      </c>
      <c r="BN53" s="25">
        <v>189</v>
      </c>
      <c r="BO53" s="25">
        <v>18</v>
      </c>
      <c r="BP53" s="25">
        <v>0</v>
      </c>
      <c r="BQ53" s="25">
        <v>0</v>
      </c>
      <c r="BR53" s="25">
        <v>1</v>
      </c>
      <c r="BS53" s="25">
        <v>0</v>
      </c>
      <c r="BT53" s="25">
        <v>0</v>
      </c>
      <c r="BU53" s="25">
        <v>0</v>
      </c>
      <c r="BV53" s="25">
        <v>0</v>
      </c>
      <c r="BW53" s="25">
        <v>0</v>
      </c>
      <c r="BX53" s="25">
        <v>0</v>
      </c>
      <c r="BY53" s="25">
        <v>1</v>
      </c>
      <c r="BZ53" s="25">
        <v>0</v>
      </c>
      <c r="CA53" s="26">
        <f t="shared" si="61"/>
        <v>209</v>
      </c>
      <c r="CC53" s="23">
        <v>9</v>
      </c>
      <c r="CD53" s="25">
        <v>91</v>
      </c>
      <c r="CE53" s="25">
        <v>13</v>
      </c>
      <c r="CF53" s="25">
        <v>0</v>
      </c>
      <c r="CG53" s="25">
        <v>0</v>
      </c>
      <c r="CH53" s="25">
        <v>0</v>
      </c>
      <c r="CI53" s="25">
        <v>0</v>
      </c>
      <c r="CJ53" s="25">
        <v>0</v>
      </c>
      <c r="CK53" s="25">
        <v>0</v>
      </c>
      <c r="CL53" s="25">
        <v>0</v>
      </c>
      <c r="CM53" s="25">
        <v>0</v>
      </c>
      <c r="CN53" s="25">
        <v>0</v>
      </c>
      <c r="CO53" s="25">
        <v>0</v>
      </c>
      <c r="CP53" s="25">
        <v>0</v>
      </c>
      <c r="CQ53" s="26">
        <f t="shared" si="62"/>
        <v>104</v>
      </c>
      <c r="CS53" s="23">
        <v>9</v>
      </c>
      <c r="CT53" s="25">
        <v>47</v>
      </c>
      <c r="CU53" s="25">
        <v>6</v>
      </c>
      <c r="CV53" s="25">
        <v>0</v>
      </c>
      <c r="CW53" s="25">
        <v>0</v>
      </c>
      <c r="CX53" s="25">
        <v>0</v>
      </c>
      <c r="CY53" s="25">
        <v>0</v>
      </c>
      <c r="CZ53" s="25">
        <v>0</v>
      </c>
      <c r="DA53" s="25">
        <v>0</v>
      </c>
      <c r="DB53" s="25">
        <v>0</v>
      </c>
      <c r="DC53" s="25">
        <v>0</v>
      </c>
      <c r="DD53" s="25">
        <v>0</v>
      </c>
      <c r="DE53" s="25">
        <v>0</v>
      </c>
      <c r="DF53" s="25">
        <v>0</v>
      </c>
      <c r="DG53" s="26">
        <f t="shared" si="63"/>
        <v>53</v>
      </c>
      <c r="DT53" s="23">
        <v>10</v>
      </c>
      <c r="DU53" s="34">
        <v>38.435130035765575</v>
      </c>
      <c r="DV53" s="34">
        <v>35.953759391180718</v>
      </c>
      <c r="DW53" s="34">
        <v>35.085236803989311</v>
      </c>
      <c r="DX53" s="34">
        <v>34.123262422770225</v>
      </c>
      <c r="DY53" s="34">
        <v>35.124866351742284</v>
      </c>
      <c r="DZ53" s="34">
        <v>35.615082719225541</v>
      </c>
      <c r="EA53" s="34">
        <v>34.783957721663874</v>
      </c>
      <c r="EF53" s="43"/>
      <c r="EG53" s="5"/>
      <c r="EH53" s="5"/>
      <c r="EI53" s="5"/>
      <c r="EJ53" s="5"/>
      <c r="EK53" s="5"/>
      <c r="EL53" s="5"/>
      <c r="EM53" s="5"/>
      <c r="EQ53" s="5"/>
      <c r="ER53" s="5"/>
      <c r="ES53" s="5"/>
      <c r="ET53" s="5"/>
      <c r="EU53" s="5"/>
    </row>
    <row r="54" spans="1:151" ht="9.75" customHeight="1" x14ac:dyDescent="0.15">
      <c r="A54" s="23">
        <v>10</v>
      </c>
      <c r="B54" s="25">
        <v>27</v>
      </c>
      <c r="C54" s="25">
        <v>3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6">
        <f t="shared" si="57"/>
        <v>30</v>
      </c>
      <c r="Q54" s="23">
        <v>10</v>
      </c>
      <c r="R54" s="25">
        <v>81</v>
      </c>
      <c r="S54" s="25">
        <v>9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6">
        <f t="shared" si="58"/>
        <v>90</v>
      </c>
      <c r="AG54" s="23">
        <v>10</v>
      </c>
      <c r="AH54" s="25">
        <v>91</v>
      </c>
      <c r="AI54" s="25">
        <v>7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0</v>
      </c>
      <c r="AU54" s="26">
        <f t="shared" si="59"/>
        <v>98</v>
      </c>
      <c r="AW54" s="23">
        <v>10</v>
      </c>
      <c r="AX54" s="25">
        <v>78</v>
      </c>
      <c r="AY54" s="25">
        <v>11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6">
        <f t="shared" si="60"/>
        <v>89</v>
      </c>
      <c r="BM54" s="23">
        <v>10</v>
      </c>
      <c r="BN54" s="25">
        <v>84</v>
      </c>
      <c r="BO54" s="25">
        <v>13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6">
        <f t="shared" si="61"/>
        <v>97</v>
      </c>
      <c r="CC54" s="23">
        <v>10</v>
      </c>
      <c r="CD54" s="25">
        <v>86</v>
      </c>
      <c r="CE54" s="25">
        <v>8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6">
        <f t="shared" si="62"/>
        <v>94</v>
      </c>
      <c r="CS54" s="23">
        <v>10</v>
      </c>
      <c r="CT54" s="25">
        <v>85</v>
      </c>
      <c r="CU54" s="25">
        <v>7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</v>
      </c>
      <c r="DF54" s="25">
        <v>0</v>
      </c>
      <c r="DG54" s="26">
        <f t="shared" si="63"/>
        <v>92</v>
      </c>
      <c r="DT54" s="23">
        <v>11</v>
      </c>
      <c r="DU54" s="34">
        <v>38.591672404745431</v>
      </c>
      <c r="DV54" s="34">
        <v>35.565499771581528</v>
      </c>
      <c r="DW54" s="34">
        <v>34.649576283336998</v>
      </c>
      <c r="DX54" s="34">
        <v>35.927417197235833</v>
      </c>
      <c r="DY54" s="34">
        <v>35.262230325203774</v>
      </c>
      <c r="DZ54" s="34">
        <v>33.728257481262773</v>
      </c>
      <c r="EA54" s="34">
        <v>35.682773178353351</v>
      </c>
      <c r="EF54" s="41" t="str">
        <f>TEXT(EF55,"dddd")</f>
        <v>Thursday</v>
      </c>
      <c r="EH54" s="5"/>
      <c r="EI54" s="5"/>
      <c r="EJ54" s="5"/>
      <c r="EK54" s="5"/>
      <c r="EL54" s="5"/>
      <c r="EM54" s="5"/>
      <c r="EQ54" s="5"/>
      <c r="ER54" s="5"/>
      <c r="ES54" s="5"/>
      <c r="ET54" s="5"/>
      <c r="EU54" s="5"/>
    </row>
    <row r="55" spans="1:151" ht="9.75" customHeight="1" x14ac:dyDescent="0.15">
      <c r="A55" s="23">
        <v>11</v>
      </c>
      <c r="B55" s="25">
        <v>63</v>
      </c>
      <c r="C55" s="25">
        <v>5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6">
        <f t="shared" si="57"/>
        <v>68</v>
      </c>
      <c r="Q55" s="23">
        <v>11</v>
      </c>
      <c r="R55" s="25">
        <v>76</v>
      </c>
      <c r="S55" s="25">
        <v>9</v>
      </c>
      <c r="T55" s="25">
        <v>1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6">
        <f t="shared" si="58"/>
        <v>86</v>
      </c>
      <c r="AG55" s="23">
        <v>11</v>
      </c>
      <c r="AH55" s="25">
        <v>84</v>
      </c>
      <c r="AI55" s="25">
        <v>9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1</v>
      </c>
      <c r="AT55" s="25">
        <v>0</v>
      </c>
      <c r="AU55" s="26">
        <f t="shared" si="59"/>
        <v>94</v>
      </c>
      <c r="AW55" s="23">
        <v>11</v>
      </c>
      <c r="AX55" s="25">
        <v>73</v>
      </c>
      <c r="AY55" s="25">
        <v>5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6">
        <f t="shared" si="60"/>
        <v>78</v>
      </c>
      <c r="BM55" s="23">
        <v>11</v>
      </c>
      <c r="BN55" s="25">
        <v>101</v>
      </c>
      <c r="BO55" s="25">
        <v>14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6">
        <f t="shared" si="61"/>
        <v>115</v>
      </c>
      <c r="CC55" s="23">
        <v>11</v>
      </c>
      <c r="CD55" s="25">
        <v>97</v>
      </c>
      <c r="CE55" s="25">
        <v>14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6">
        <f t="shared" si="62"/>
        <v>111</v>
      </c>
      <c r="CS55" s="23">
        <v>11</v>
      </c>
      <c r="CT55" s="25">
        <v>96</v>
      </c>
      <c r="CU55" s="25">
        <v>13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6">
        <f t="shared" si="63"/>
        <v>109</v>
      </c>
      <c r="DT55" s="23">
        <v>12</v>
      </c>
      <c r="DU55" s="34">
        <v>37.219433282796864</v>
      </c>
      <c r="DV55" s="34">
        <v>38.218277649797805</v>
      </c>
      <c r="DW55" s="34">
        <v>34.495105986181549</v>
      </c>
      <c r="DX55" s="34">
        <v>35.846714224211347</v>
      </c>
      <c r="DY55" s="34">
        <v>34.644569819883593</v>
      </c>
      <c r="DZ55" s="34">
        <v>34.31529535814628</v>
      </c>
      <c r="EA55" s="34">
        <v>36.045636195492975</v>
      </c>
      <c r="EF55" s="42">
        <f>EF46+1</f>
        <v>43874</v>
      </c>
      <c r="EG55" s="5"/>
      <c r="EH55" s="5"/>
      <c r="EI55" s="5"/>
      <c r="EJ55" s="5"/>
      <c r="EK55" s="5"/>
      <c r="EL55" s="5"/>
      <c r="EM55" s="5"/>
      <c r="EQ55" s="5"/>
      <c r="ER55" s="5"/>
      <c r="ES55" s="5"/>
      <c r="ET55" s="5"/>
      <c r="EU55" s="5"/>
    </row>
    <row r="56" spans="1:151" ht="9.75" customHeight="1" x14ac:dyDescent="0.15">
      <c r="A56" s="23">
        <v>12</v>
      </c>
      <c r="B56" s="25">
        <v>95</v>
      </c>
      <c r="C56" s="25">
        <v>7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6">
        <f t="shared" si="57"/>
        <v>102</v>
      </c>
      <c r="Q56" s="23">
        <v>12</v>
      </c>
      <c r="R56" s="25">
        <v>116</v>
      </c>
      <c r="S56" s="25">
        <v>14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6">
        <f t="shared" si="58"/>
        <v>130</v>
      </c>
      <c r="AG56" s="23">
        <v>12</v>
      </c>
      <c r="AH56" s="25">
        <v>100</v>
      </c>
      <c r="AI56" s="25">
        <v>9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6">
        <f t="shared" si="59"/>
        <v>109</v>
      </c>
      <c r="AW56" s="23">
        <v>12</v>
      </c>
      <c r="AX56" s="25">
        <v>112</v>
      </c>
      <c r="AY56" s="25">
        <v>9</v>
      </c>
      <c r="AZ56" s="25">
        <v>0</v>
      </c>
      <c r="BA56" s="25">
        <v>0</v>
      </c>
      <c r="BB56" s="25">
        <v>0</v>
      </c>
      <c r="BC56" s="25">
        <v>0</v>
      </c>
      <c r="BD56" s="25">
        <v>0</v>
      </c>
      <c r="BE56" s="25">
        <v>0</v>
      </c>
      <c r="BF56" s="25">
        <v>0</v>
      </c>
      <c r="BG56" s="25">
        <v>0</v>
      </c>
      <c r="BH56" s="25">
        <v>0</v>
      </c>
      <c r="BI56" s="25">
        <v>1</v>
      </c>
      <c r="BJ56" s="25">
        <v>0</v>
      </c>
      <c r="BK56" s="26">
        <f t="shared" si="60"/>
        <v>122</v>
      </c>
      <c r="BM56" s="23">
        <v>12</v>
      </c>
      <c r="BN56" s="25">
        <v>103</v>
      </c>
      <c r="BO56" s="25">
        <v>9</v>
      </c>
      <c r="BP56" s="25">
        <v>0</v>
      </c>
      <c r="BQ56" s="25">
        <v>0</v>
      </c>
      <c r="BR56" s="25">
        <v>0</v>
      </c>
      <c r="BS56" s="25">
        <v>0</v>
      </c>
      <c r="BT56" s="25">
        <v>0</v>
      </c>
      <c r="BU56" s="25">
        <v>0</v>
      </c>
      <c r="BV56" s="25">
        <v>0</v>
      </c>
      <c r="BW56" s="25">
        <v>0</v>
      </c>
      <c r="BX56" s="25">
        <v>0</v>
      </c>
      <c r="BY56" s="25">
        <v>0</v>
      </c>
      <c r="BZ56" s="25">
        <v>0</v>
      </c>
      <c r="CA56" s="26">
        <f t="shared" si="61"/>
        <v>112</v>
      </c>
      <c r="CC56" s="23">
        <v>12</v>
      </c>
      <c r="CD56" s="25">
        <v>138</v>
      </c>
      <c r="CE56" s="25">
        <v>10</v>
      </c>
      <c r="CF56" s="25">
        <v>0</v>
      </c>
      <c r="CG56" s="25">
        <v>0</v>
      </c>
      <c r="CH56" s="25">
        <v>0</v>
      </c>
      <c r="CI56" s="25">
        <v>0</v>
      </c>
      <c r="CJ56" s="25">
        <v>0</v>
      </c>
      <c r="CK56" s="25">
        <v>0</v>
      </c>
      <c r="CL56" s="25">
        <v>0</v>
      </c>
      <c r="CM56" s="25">
        <v>0</v>
      </c>
      <c r="CN56" s="25">
        <v>0</v>
      </c>
      <c r="CO56" s="25">
        <v>1</v>
      </c>
      <c r="CP56" s="25">
        <v>0</v>
      </c>
      <c r="CQ56" s="26">
        <f t="shared" si="62"/>
        <v>149</v>
      </c>
      <c r="CS56" s="23">
        <v>12</v>
      </c>
      <c r="CT56" s="25">
        <v>126</v>
      </c>
      <c r="CU56" s="25">
        <v>8</v>
      </c>
      <c r="CV56" s="25">
        <v>0</v>
      </c>
      <c r="CW56" s="25">
        <v>0</v>
      </c>
      <c r="CX56" s="25">
        <v>0</v>
      </c>
      <c r="CY56" s="25">
        <v>0</v>
      </c>
      <c r="CZ56" s="25">
        <v>0</v>
      </c>
      <c r="DA56" s="25">
        <v>0</v>
      </c>
      <c r="DB56" s="25">
        <v>0</v>
      </c>
      <c r="DC56" s="25">
        <v>0</v>
      </c>
      <c r="DD56" s="25">
        <v>0</v>
      </c>
      <c r="DE56" s="25">
        <v>0</v>
      </c>
      <c r="DF56" s="25">
        <v>0</v>
      </c>
      <c r="DG56" s="26">
        <f t="shared" si="63"/>
        <v>134</v>
      </c>
      <c r="DT56" s="23">
        <v>13</v>
      </c>
      <c r="DU56" s="34">
        <v>36.138147459706161</v>
      </c>
      <c r="DV56" s="34">
        <v>36.328792549895432</v>
      </c>
      <c r="DW56" s="34">
        <v>33.589821552942929</v>
      </c>
      <c r="DX56" s="34">
        <v>35.102882120478</v>
      </c>
      <c r="DY56" s="34">
        <v>35.668905078787134</v>
      </c>
      <c r="DZ56" s="34">
        <v>35.462363659421698</v>
      </c>
      <c r="EA56" s="34">
        <v>36.617162077126643</v>
      </c>
      <c r="EF56" s="5"/>
      <c r="EG56" s="5"/>
      <c r="EH56" s="5"/>
      <c r="EI56" s="5"/>
      <c r="EJ56" s="5"/>
      <c r="EK56" s="5"/>
      <c r="EL56" s="5"/>
      <c r="EM56" s="5"/>
      <c r="EQ56" s="5"/>
      <c r="ER56" s="5"/>
      <c r="ES56" s="5"/>
      <c r="ET56" s="5"/>
      <c r="EU56" s="5"/>
    </row>
    <row r="57" spans="1:151" ht="9.75" customHeight="1" x14ac:dyDescent="0.15">
      <c r="A57" s="23">
        <v>13</v>
      </c>
      <c r="B57" s="25">
        <v>88</v>
      </c>
      <c r="C57" s="25">
        <v>5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6">
        <f t="shared" si="57"/>
        <v>93</v>
      </c>
      <c r="Q57" s="23">
        <v>13</v>
      </c>
      <c r="R57" s="25">
        <v>97</v>
      </c>
      <c r="S57" s="25">
        <v>15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6">
        <f t="shared" si="58"/>
        <v>112</v>
      </c>
      <c r="AG57" s="23">
        <v>13</v>
      </c>
      <c r="AH57" s="25">
        <v>105</v>
      </c>
      <c r="AI57" s="25">
        <v>7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5">
        <v>0</v>
      </c>
      <c r="AT57" s="25">
        <v>0</v>
      </c>
      <c r="AU57" s="26">
        <f t="shared" si="59"/>
        <v>112</v>
      </c>
      <c r="AW57" s="23">
        <v>13</v>
      </c>
      <c r="AX57" s="25">
        <v>112</v>
      </c>
      <c r="AY57" s="25">
        <v>12</v>
      </c>
      <c r="AZ57" s="25">
        <v>0</v>
      </c>
      <c r="BA57" s="25">
        <v>0</v>
      </c>
      <c r="BB57" s="25">
        <v>1</v>
      </c>
      <c r="BC57" s="25">
        <v>0</v>
      </c>
      <c r="BD57" s="25">
        <v>0</v>
      </c>
      <c r="BE57" s="25">
        <v>0</v>
      </c>
      <c r="BF57" s="25">
        <v>0</v>
      </c>
      <c r="BG57" s="25">
        <v>0</v>
      </c>
      <c r="BH57" s="25">
        <v>0</v>
      </c>
      <c r="BI57" s="25">
        <v>0</v>
      </c>
      <c r="BJ57" s="25">
        <v>0</v>
      </c>
      <c r="BK57" s="26">
        <f t="shared" si="60"/>
        <v>125</v>
      </c>
      <c r="BM57" s="23">
        <v>13</v>
      </c>
      <c r="BN57" s="25">
        <v>111</v>
      </c>
      <c r="BO57" s="25">
        <v>11</v>
      </c>
      <c r="BP57" s="25">
        <v>0</v>
      </c>
      <c r="BQ57" s="25">
        <v>0</v>
      </c>
      <c r="BR57" s="25">
        <v>0</v>
      </c>
      <c r="BS57" s="25">
        <v>0</v>
      </c>
      <c r="BT57" s="25">
        <v>0</v>
      </c>
      <c r="BU57" s="25">
        <v>0</v>
      </c>
      <c r="BV57" s="25">
        <v>0</v>
      </c>
      <c r="BW57" s="25">
        <v>0</v>
      </c>
      <c r="BX57" s="25">
        <v>0</v>
      </c>
      <c r="BY57" s="25">
        <v>0</v>
      </c>
      <c r="BZ57" s="25">
        <v>0</v>
      </c>
      <c r="CA57" s="26">
        <f t="shared" si="61"/>
        <v>122</v>
      </c>
      <c r="CC57" s="23">
        <v>13</v>
      </c>
      <c r="CD57" s="25">
        <v>138</v>
      </c>
      <c r="CE57" s="25">
        <v>12</v>
      </c>
      <c r="CF57" s="25">
        <v>0</v>
      </c>
      <c r="CG57" s="25">
        <v>0</v>
      </c>
      <c r="CH57" s="25">
        <v>0</v>
      </c>
      <c r="CI57" s="25">
        <v>0</v>
      </c>
      <c r="CJ57" s="25">
        <v>0</v>
      </c>
      <c r="CK57" s="25">
        <v>0</v>
      </c>
      <c r="CL57" s="25">
        <v>0</v>
      </c>
      <c r="CM57" s="25">
        <v>0</v>
      </c>
      <c r="CN57" s="25">
        <v>0</v>
      </c>
      <c r="CO57" s="25">
        <v>0</v>
      </c>
      <c r="CP57" s="25">
        <v>0</v>
      </c>
      <c r="CQ57" s="26">
        <f t="shared" si="62"/>
        <v>150</v>
      </c>
      <c r="CS57" s="23">
        <v>13</v>
      </c>
      <c r="CT57" s="25">
        <v>167</v>
      </c>
      <c r="CU57" s="25">
        <v>14</v>
      </c>
      <c r="CV57" s="25">
        <v>0</v>
      </c>
      <c r="CW57" s="25">
        <v>0</v>
      </c>
      <c r="CX57" s="25">
        <v>0</v>
      </c>
      <c r="CY57" s="25">
        <v>0</v>
      </c>
      <c r="CZ57" s="25">
        <v>0</v>
      </c>
      <c r="DA57" s="25">
        <v>0</v>
      </c>
      <c r="DB57" s="25">
        <v>0</v>
      </c>
      <c r="DC57" s="25">
        <v>0</v>
      </c>
      <c r="DD57" s="25">
        <v>0</v>
      </c>
      <c r="DE57" s="25">
        <v>0</v>
      </c>
      <c r="DF57" s="25">
        <v>0</v>
      </c>
      <c r="DG57" s="26">
        <f t="shared" si="63"/>
        <v>181</v>
      </c>
      <c r="DT57" s="23">
        <v>14</v>
      </c>
      <c r="DU57" s="34">
        <v>36.35051464823551</v>
      </c>
      <c r="DV57" s="34">
        <v>36.970686316695328</v>
      </c>
      <c r="DW57" s="34">
        <v>33.81664644932134</v>
      </c>
      <c r="DX57" s="34">
        <v>36.171914761420155</v>
      </c>
      <c r="DY57" s="34">
        <v>32.693474896163856</v>
      </c>
      <c r="DZ57" s="34">
        <v>37.258722492256013</v>
      </c>
      <c r="EA57" s="34">
        <v>35.718556722614039</v>
      </c>
      <c r="EF57" s="5"/>
      <c r="EG57" s="5"/>
      <c r="EH57" s="5"/>
      <c r="EI57" s="5"/>
      <c r="EJ57" s="5"/>
      <c r="EK57" s="5"/>
      <c r="EL57" s="5"/>
      <c r="EM57" s="5"/>
      <c r="EQ57" s="5"/>
      <c r="ER57" s="5"/>
      <c r="ES57" s="5"/>
      <c r="ET57" s="5"/>
      <c r="EU57" s="5"/>
    </row>
    <row r="58" spans="1:151" ht="9.75" customHeight="1" x14ac:dyDescent="0.15">
      <c r="A58" s="23">
        <v>14</v>
      </c>
      <c r="B58" s="25">
        <v>110</v>
      </c>
      <c r="C58" s="25">
        <v>6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6">
        <f t="shared" si="57"/>
        <v>116</v>
      </c>
      <c r="Q58" s="23">
        <v>14</v>
      </c>
      <c r="R58" s="25">
        <v>94</v>
      </c>
      <c r="S58" s="25">
        <v>15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6">
        <f t="shared" si="58"/>
        <v>109</v>
      </c>
      <c r="AG58" s="23">
        <v>14</v>
      </c>
      <c r="AH58" s="25">
        <v>108</v>
      </c>
      <c r="AI58" s="25">
        <v>10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0</v>
      </c>
      <c r="AU58" s="26">
        <f t="shared" si="59"/>
        <v>118</v>
      </c>
      <c r="AW58" s="23">
        <v>14</v>
      </c>
      <c r="AX58" s="25">
        <v>96</v>
      </c>
      <c r="AY58" s="25">
        <v>14</v>
      </c>
      <c r="AZ58" s="25">
        <v>0</v>
      </c>
      <c r="BA58" s="25">
        <v>0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6">
        <f t="shared" si="60"/>
        <v>110</v>
      </c>
      <c r="BM58" s="23">
        <v>14</v>
      </c>
      <c r="BN58" s="25">
        <v>91</v>
      </c>
      <c r="BO58" s="25">
        <v>20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1</v>
      </c>
      <c r="BZ58" s="25">
        <v>0</v>
      </c>
      <c r="CA58" s="26">
        <f t="shared" si="61"/>
        <v>112</v>
      </c>
      <c r="CC58" s="23">
        <v>14</v>
      </c>
      <c r="CD58" s="25">
        <v>119</v>
      </c>
      <c r="CE58" s="25">
        <v>22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6">
        <f t="shared" si="62"/>
        <v>141</v>
      </c>
      <c r="CS58" s="23">
        <v>14</v>
      </c>
      <c r="CT58" s="25">
        <v>149</v>
      </c>
      <c r="CU58" s="25">
        <v>11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6">
        <f t="shared" si="63"/>
        <v>160</v>
      </c>
      <c r="DT58" s="23">
        <v>15</v>
      </c>
      <c r="DU58" s="34">
        <v>38.693850139790122</v>
      </c>
      <c r="DV58" s="34">
        <v>34.16145757862418</v>
      </c>
      <c r="DW58" s="34">
        <v>33.950614391796698</v>
      </c>
      <c r="DX58" s="34">
        <v>34.272443775701966</v>
      </c>
      <c r="DY58" s="34">
        <v>33.591568285036054</v>
      </c>
      <c r="DZ58" s="34">
        <v>33.543536449112977</v>
      </c>
      <c r="EA58" s="34">
        <v>35.886953422408006</v>
      </c>
      <c r="EF58" s="5"/>
      <c r="EG58" s="5"/>
      <c r="EH58" s="5"/>
      <c r="EI58" s="5"/>
      <c r="EJ58" s="5"/>
      <c r="EK58" s="5"/>
      <c r="EL58" s="5"/>
      <c r="EM58" s="5"/>
      <c r="EQ58" s="5"/>
      <c r="ER58" s="5"/>
      <c r="ES58" s="5"/>
      <c r="ET58" s="5"/>
      <c r="EU58" s="5"/>
    </row>
    <row r="59" spans="1:151" ht="9.75" customHeight="1" x14ac:dyDescent="0.15">
      <c r="A59" s="23">
        <v>15</v>
      </c>
      <c r="B59" s="25">
        <v>85</v>
      </c>
      <c r="C59" s="25">
        <v>8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6">
        <f t="shared" si="57"/>
        <v>93</v>
      </c>
      <c r="Q59" s="23">
        <v>15</v>
      </c>
      <c r="R59" s="25">
        <v>184</v>
      </c>
      <c r="S59" s="25">
        <v>16</v>
      </c>
      <c r="T59" s="25">
        <v>1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6">
        <f t="shared" si="58"/>
        <v>201</v>
      </c>
      <c r="AG59" s="23">
        <v>15</v>
      </c>
      <c r="AH59" s="25">
        <v>180</v>
      </c>
      <c r="AI59" s="25">
        <v>10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6">
        <f t="shared" si="59"/>
        <v>190</v>
      </c>
      <c r="AW59" s="23">
        <v>15</v>
      </c>
      <c r="AX59" s="25">
        <v>161</v>
      </c>
      <c r="AY59" s="25">
        <v>15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0</v>
      </c>
      <c r="BI59" s="25">
        <v>1</v>
      </c>
      <c r="BJ59" s="25">
        <v>0</v>
      </c>
      <c r="BK59" s="26">
        <f t="shared" si="60"/>
        <v>177</v>
      </c>
      <c r="BM59" s="23">
        <v>15</v>
      </c>
      <c r="BN59" s="25">
        <v>179</v>
      </c>
      <c r="BO59" s="25">
        <v>14</v>
      </c>
      <c r="BP59" s="25">
        <v>0</v>
      </c>
      <c r="BQ59" s="25">
        <v>0</v>
      </c>
      <c r="BR59" s="25">
        <v>0</v>
      </c>
      <c r="BS59" s="25">
        <v>0</v>
      </c>
      <c r="BT59" s="25">
        <v>0</v>
      </c>
      <c r="BU59" s="25">
        <v>0</v>
      </c>
      <c r="BV59" s="25">
        <v>0</v>
      </c>
      <c r="BW59" s="25">
        <v>0</v>
      </c>
      <c r="BX59" s="25">
        <v>0</v>
      </c>
      <c r="BY59" s="25">
        <v>1</v>
      </c>
      <c r="BZ59" s="25">
        <v>0</v>
      </c>
      <c r="CA59" s="26">
        <f t="shared" si="61"/>
        <v>194</v>
      </c>
      <c r="CC59" s="23">
        <v>15</v>
      </c>
      <c r="CD59" s="25">
        <v>151</v>
      </c>
      <c r="CE59" s="25">
        <v>24</v>
      </c>
      <c r="CF59" s="25">
        <v>0</v>
      </c>
      <c r="CG59" s="25">
        <v>0</v>
      </c>
      <c r="CH59" s="25">
        <v>0</v>
      </c>
      <c r="CI59" s="25">
        <v>0</v>
      </c>
      <c r="CJ59" s="25">
        <v>0</v>
      </c>
      <c r="CK59" s="25">
        <v>0</v>
      </c>
      <c r="CL59" s="25">
        <v>0</v>
      </c>
      <c r="CM59" s="25">
        <v>0</v>
      </c>
      <c r="CN59" s="25">
        <v>0</v>
      </c>
      <c r="CO59" s="25">
        <v>0</v>
      </c>
      <c r="CP59" s="25">
        <v>0</v>
      </c>
      <c r="CQ59" s="26">
        <f t="shared" si="62"/>
        <v>175</v>
      </c>
      <c r="CS59" s="23">
        <v>15</v>
      </c>
      <c r="CT59" s="25">
        <v>133</v>
      </c>
      <c r="CU59" s="25">
        <v>9</v>
      </c>
      <c r="CV59" s="25">
        <v>0</v>
      </c>
      <c r="CW59" s="25">
        <v>0</v>
      </c>
      <c r="CX59" s="25">
        <v>0</v>
      </c>
      <c r="CY59" s="25">
        <v>0</v>
      </c>
      <c r="CZ59" s="25">
        <v>0</v>
      </c>
      <c r="DA59" s="25">
        <v>0</v>
      </c>
      <c r="DB59" s="25">
        <v>0</v>
      </c>
      <c r="DC59" s="25">
        <v>0</v>
      </c>
      <c r="DD59" s="25">
        <v>0</v>
      </c>
      <c r="DE59" s="25">
        <v>0</v>
      </c>
      <c r="DF59" s="25">
        <v>0</v>
      </c>
      <c r="DG59" s="26">
        <f t="shared" si="63"/>
        <v>142</v>
      </c>
      <c r="DT59" s="23">
        <v>16</v>
      </c>
      <c r="DU59" s="34">
        <v>36.882061728448278</v>
      </c>
      <c r="DV59" s="34">
        <v>37.003980553045551</v>
      </c>
      <c r="DW59" s="34">
        <v>34.978121055884628</v>
      </c>
      <c r="DX59" s="34">
        <v>35.184375229475386</v>
      </c>
      <c r="DY59" s="34">
        <v>33.856768197053071</v>
      </c>
      <c r="DZ59" s="34">
        <v>34.534630138358935</v>
      </c>
      <c r="EA59" s="34">
        <v>36.659322712277358</v>
      </c>
      <c r="EF59" s="5"/>
      <c r="EG59" s="5"/>
      <c r="EH59" s="5"/>
      <c r="EI59" s="5"/>
      <c r="EJ59" s="5"/>
      <c r="EK59" s="5"/>
      <c r="EL59" s="5"/>
      <c r="EM59" s="5"/>
      <c r="EQ59" s="5"/>
      <c r="ER59" s="5"/>
      <c r="ES59" s="5"/>
      <c r="ET59" s="5"/>
      <c r="EU59" s="5"/>
    </row>
    <row r="60" spans="1:151" ht="9.75" customHeight="1" x14ac:dyDescent="0.15">
      <c r="A60" s="23">
        <v>16</v>
      </c>
      <c r="B60" s="25">
        <v>118</v>
      </c>
      <c r="C60" s="25">
        <v>5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6">
        <f t="shared" si="57"/>
        <v>123</v>
      </c>
      <c r="Q60" s="23">
        <v>16</v>
      </c>
      <c r="R60" s="25">
        <v>150</v>
      </c>
      <c r="S60" s="25">
        <v>11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6">
        <f t="shared" si="58"/>
        <v>161</v>
      </c>
      <c r="AG60" s="23">
        <v>16</v>
      </c>
      <c r="AH60" s="25">
        <v>144</v>
      </c>
      <c r="AI60" s="25">
        <v>12</v>
      </c>
      <c r="AJ60" s="25">
        <v>1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6">
        <f t="shared" si="59"/>
        <v>157</v>
      </c>
      <c r="AW60" s="23">
        <v>16</v>
      </c>
      <c r="AX60" s="25">
        <v>159</v>
      </c>
      <c r="AY60" s="25">
        <v>8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0</v>
      </c>
      <c r="BK60" s="26">
        <f t="shared" si="60"/>
        <v>167</v>
      </c>
      <c r="BM60" s="23">
        <v>16</v>
      </c>
      <c r="BN60" s="25">
        <v>153</v>
      </c>
      <c r="BO60" s="25">
        <v>17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5">
        <v>0</v>
      </c>
      <c r="BV60" s="25">
        <v>0</v>
      </c>
      <c r="BW60" s="25">
        <v>0</v>
      </c>
      <c r="BX60" s="25">
        <v>0</v>
      </c>
      <c r="BY60" s="25">
        <v>0</v>
      </c>
      <c r="BZ60" s="25">
        <v>0</v>
      </c>
      <c r="CA60" s="26">
        <f t="shared" si="61"/>
        <v>170</v>
      </c>
      <c r="CC60" s="23">
        <v>16</v>
      </c>
      <c r="CD60" s="25">
        <v>185</v>
      </c>
      <c r="CE60" s="25">
        <v>23</v>
      </c>
      <c r="CF60" s="25">
        <v>0</v>
      </c>
      <c r="CG60" s="25">
        <v>1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>
        <v>0</v>
      </c>
      <c r="CN60" s="25">
        <v>0</v>
      </c>
      <c r="CO60" s="25">
        <v>0</v>
      </c>
      <c r="CP60" s="25">
        <v>0</v>
      </c>
      <c r="CQ60" s="26">
        <f t="shared" si="62"/>
        <v>209</v>
      </c>
      <c r="CS60" s="23">
        <v>16</v>
      </c>
      <c r="CT60" s="25">
        <v>146</v>
      </c>
      <c r="CU60" s="25">
        <v>11</v>
      </c>
      <c r="CV60" s="25">
        <v>0</v>
      </c>
      <c r="CW60" s="25">
        <v>0</v>
      </c>
      <c r="CX60" s="25">
        <v>0</v>
      </c>
      <c r="CY60" s="25">
        <v>0</v>
      </c>
      <c r="CZ60" s="25">
        <v>0</v>
      </c>
      <c r="DA60" s="25">
        <v>0</v>
      </c>
      <c r="DB60" s="25">
        <v>0</v>
      </c>
      <c r="DC60" s="25">
        <v>0</v>
      </c>
      <c r="DD60" s="25">
        <v>0</v>
      </c>
      <c r="DE60" s="25">
        <v>0</v>
      </c>
      <c r="DF60" s="25">
        <v>0</v>
      </c>
      <c r="DG60" s="26">
        <f t="shared" si="63"/>
        <v>157</v>
      </c>
      <c r="DT60" s="23">
        <v>17</v>
      </c>
      <c r="DU60" s="34">
        <v>36.601670847622287</v>
      </c>
      <c r="DV60" s="34">
        <v>35.948690817212103</v>
      </c>
      <c r="DW60" s="34">
        <v>36.915442854595007</v>
      </c>
      <c r="DX60" s="34">
        <v>36.208354772961229</v>
      </c>
      <c r="DY60" s="34">
        <v>34.922171959664546</v>
      </c>
      <c r="DZ60" s="34">
        <v>36.421117617525248</v>
      </c>
      <c r="EA60" s="34">
        <v>36.737540537903783</v>
      </c>
      <c r="EF60" s="5"/>
      <c r="EG60" s="5"/>
      <c r="EH60" s="5"/>
      <c r="EI60" s="5"/>
      <c r="EJ60" s="5"/>
      <c r="EK60" s="5"/>
      <c r="EL60" s="5"/>
      <c r="EM60" s="5"/>
      <c r="EQ60" s="5"/>
      <c r="ER60" s="5"/>
      <c r="ES60" s="5"/>
      <c r="ET60" s="5"/>
      <c r="EU60" s="5"/>
    </row>
    <row r="61" spans="1:151" ht="9.75" customHeight="1" x14ac:dyDescent="0.15">
      <c r="A61" s="23">
        <v>17</v>
      </c>
      <c r="B61" s="25">
        <v>80</v>
      </c>
      <c r="C61" s="25">
        <v>2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6">
        <f t="shared" si="57"/>
        <v>82</v>
      </c>
      <c r="Q61" s="23">
        <v>17</v>
      </c>
      <c r="R61" s="25">
        <v>158</v>
      </c>
      <c r="S61" s="25">
        <v>15</v>
      </c>
      <c r="T61" s="25">
        <v>0</v>
      </c>
      <c r="U61" s="25">
        <v>0</v>
      </c>
      <c r="V61" s="25">
        <v>0</v>
      </c>
      <c r="W61" s="25">
        <v>0</v>
      </c>
      <c r="X61" s="25">
        <v>1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6">
        <f t="shared" si="58"/>
        <v>174</v>
      </c>
      <c r="AG61" s="23">
        <v>17</v>
      </c>
      <c r="AH61" s="25">
        <v>156</v>
      </c>
      <c r="AI61" s="25">
        <v>13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5">
        <v>0</v>
      </c>
      <c r="AS61" s="25">
        <v>0</v>
      </c>
      <c r="AT61" s="25">
        <v>0</v>
      </c>
      <c r="AU61" s="26">
        <f t="shared" si="59"/>
        <v>169</v>
      </c>
      <c r="AW61" s="23">
        <v>17</v>
      </c>
      <c r="AX61" s="25">
        <v>193</v>
      </c>
      <c r="AY61" s="25">
        <v>22</v>
      </c>
      <c r="AZ61" s="25">
        <v>0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0</v>
      </c>
      <c r="BJ61" s="25">
        <v>0</v>
      </c>
      <c r="BK61" s="26">
        <f t="shared" si="60"/>
        <v>215</v>
      </c>
      <c r="BM61" s="23">
        <v>17</v>
      </c>
      <c r="BN61" s="25">
        <v>172</v>
      </c>
      <c r="BO61" s="25">
        <v>24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  <c r="BU61" s="25">
        <v>0</v>
      </c>
      <c r="BV61" s="25">
        <v>0</v>
      </c>
      <c r="BW61" s="25">
        <v>0</v>
      </c>
      <c r="BX61" s="25">
        <v>0</v>
      </c>
      <c r="BY61" s="25">
        <v>0</v>
      </c>
      <c r="BZ61" s="25">
        <v>0</v>
      </c>
      <c r="CA61" s="26">
        <f t="shared" si="61"/>
        <v>196</v>
      </c>
      <c r="CC61" s="23">
        <v>17</v>
      </c>
      <c r="CD61" s="25">
        <v>201</v>
      </c>
      <c r="CE61" s="25">
        <v>19</v>
      </c>
      <c r="CF61" s="25">
        <v>0</v>
      </c>
      <c r="CG61" s="25">
        <v>0</v>
      </c>
      <c r="CH61" s="25">
        <v>0</v>
      </c>
      <c r="CI61" s="25">
        <v>0</v>
      </c>
      <c r="CJ61" s="25">
        <v>0</v>
      </c>
      <c r="CK61" s="25">
        <v>0</v>
      </c>
      <c r="CL61" s="25">
        <v>0</v>
      </c>
      <c r="CM61" s="25">
        <v>0</v>
      </c>
      <c r="CN61" s="25">
        <v>0</v>
      </c>
      <c r="CO61" s="25">
        <v>0</v>
      </c>
      <c r="CP61" s="25">
        <v>0</v>
      </c>
      <c r="CQ61" s="26">
        <f t="shared" si="62"/>
        <v>220</v>
      </c>
      <c r="CS61" s="23">
        <v>17</v>
      </c>
      <c r="CT61" s="25">
        <v>104</v>
      </c>
      <c r="CU61" s="25">
        <v>9</v>
      </c>
      <c r="CV61" s="25">
        <v>0</v>
      </c>
      <c r="CW61" s="25">
        <v>0</v>
      </c>
      <c r="CX61" s="25">
        <v>0</v>
      </c>
      <c r="CY61" s="25">
        <v>0</v>
      </c>
      <c r="CZ61" s="25">
        <v>0</v>
      </c>
      <c r="DA61" s="25">
        <v>0</v>
      </c>
      <c r="DB61" s="25">
        <v>0</v>
      </c>
      <c r="DC61" s="25">
        <v>0</v>
      </c>
      <c r="DD61" s="25">
        <v>0</v>
      </c>
      <c r="DE61" s="25">
        <v>0</v>
      </c>
      <c r="DF61" s="25">
        <v>0</v>
      </c>
      <c r="DG61" s="26">
        <f t="shared" si="63"/>
        <v>113</v>
      </c>
      <c r="DT61" s="23">
        <v>18</v>
      </c>
      <c r="DU61" s="34">
        <v>36.863230392262743</v>
      </c>
      <c r="DV61" s="34">
        <v>36.130483423485842</v>
      </c>
      <c r="DW61" s="34">
        <v>34.934843086464475</v>
      </c>
      <c r="DX61" s="34">
        <v>36.20985080543273</v>
      </c>
      <c r="DY61" s="34">
        <v>37.48644292179489</v>
      </c>
      <c r="DZ61" s="34">
        <v>35.708520664292692</v>
      </c>
      <c r="EA61" s="34">
        <v>36.751227172296623</v>
      </c>
      <c r="EF61" s="5"/>
      <c r="EG61" s="5"/>
      <c r="EH61" s="5"/>
      <c r="EI61" s="5"/>
      <c r="EJ61" s="5"/>
      <c r="EK61" s="5"/>
      <c r="EL61" s="5"/>
      <c r="EM61" s="5"/>
      <c r="EQ61" s="5"/>
      <c r="ER61" s="5"/>
      <c r="ES61" s="5"/>
      <c r="ET61" s="5"/>
      <c r="EU61" s="5"/>
    </row>
    <row r="62" spans="1:151" ht="9.75" customHeight="1" x14ac:dyDescent="0.15">
      <c r="A62" s="23">
        <v>18</v>
      </c>
      <c r="B62" s="25">
        <v>69</v>
      </c>
      <c r="C62" s="25">
        <v>2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6">
        <f t="shared" si="57"/>
        <v>71</v>
      </c>
      <c r="Q62" s="23">
        <v>18</v>
      </c>
      <c r="R62" s="25">
        <v>159</v>
      </c>
      <c r="S62" s="25">
        <v>17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6">
        <f t="shared" si="58"/>
        <v>176</v>
      </c>
      <c r="AG62" s="23">
        <v>18</v>
      </c>
      <c r="AH62" s="25">
        <v>191</v>
      </c>
      <c r="AI62" s="25">
        <v>10</v>
      </c>
      <c r="AJ62" s="25">
        <v>0</v>
      </c>
      <c r="AK62" s="25">
        <v>0</v>
      </c>
      <c r="AL62" s="25">
        <v>1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6">
        <f t="shared" si="59"/>
        <v>202</v>
      </c>
      <c r="AW62" s="23">
        <v>18</v>
      </c>
      <c r="AX62" s="25">
        <v>205</v>
      </c>
      <c r="AY62" s="25">
        <v>13</v>
      </c>
      <c r="AZ62" s="25">
        <v>0</v>
      </c>
      <c r="BA62" s="25">
        <v>0</v>
      </c>
      <c r="BB62" s="25">
        <v>0</v>
      </c>
      <c r="BC62" s="25">
        <v>0</v>
      </c>
      <c r="BD62" s="25">
        <v>0</v>
      </c>
      <c r="BE62" s="25">
        <v>0</v>
      </c>
      <c r="BF62" s="25">
        <v>0</v>
      </c>
      <c r="BG62" s="25">
        <v>0</v>
      </c>
      <c r="BH62" s="25">
        <v>0</v>
      </c>
      <c r="BI62" s="25">
        <v>0</v>
      </c>
      <c r="BJ62" s="25">
        <v>0</v>
      </c>
      <c r="BK62" s="26">
        <f t="shared" si="60"/>
        <v>218</v>
      </c>
      <c r="BM62" s="23">
        <v>18</v>
      </c>
      <c r="BN62" s="25">
        <v>172</v>
      </c>
      <c r="BO62" s="25">
        <v>14</v>
      </c>
      <c r="BP62" s="25">
        <v>0</v>
      </c>
      <c r="BQ62" s="25">
        <v>0</v>
      </c>
      <c r="BR62" s="25">
        <v>0</v>
      </c>
      <c r="BS62" s="25">
        <v>0</v>
      </c>
      <c r="BT62" s="25">
        <v>0</v>
      </c>
      <c r="BU62" s="25">
        <v>0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6">
        <f t="shared" si="61"/>
        <v>186</v>
      </c>
      <c r="CC62" s="23">
        <v>18</v>
      </c>
      <c r="CD62" s="25">
        <v>160</v>
      </c>
      <c r="CE62" s="25">
        <v>18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>
        <v>0</v>
      </c>
      <c r="CN62" s="25">
        <v>0</v>
      </c>
      <c r="CO62" s="25">
        <v>0</v>
      </c>
      <c r="CP62" s="25">
        <v>0</v>
      </c>
      <c r="CQ62" s="26">
        <f t="shared" si="62"/>
        <v>178</v>
      </c>
      <c r="CS62" s="23">
        <v>18</v>
      </c>
      <c r="CT62" s="25">
        <v>83</v>
      </c>
      <c r="CU62" s="25">
        <v>8</v>
      </c>
      <c r="CV62" s="25">
        <v>0</v>
      </c>
      <c r="CW62" s="25">
        <v>0</v>
      </c>
      <c r="CX62" s="25">
        <v>0</v>
      </c>
      <c r="CY62" s="25">
        <v>0</v>
      </c>
      <c r="CZ62" s="25">
        <v>0</v>
      </c>
      <c r="DA62" s="25">
        <v>0</v>
      </c>
      <c r="DB62" s="25">
        <v>0</v>
      </c>
      <c r="DC62" s="25">
        <v>0</v>
      </c>
      <c r="DD62" s="25">
        <v>0</v>
      </c>
      <c r="DE62" s="25">
        <v>0</v>
      </c>
      <c r="DF62" s="25">
        <v>0</v>
      </c>
      <c r="DG62" s="26">
        <f t="shared" si="63"/>
        <v>91</v>
      </c>
      <c r="DT62" s="23">
        <v>19</v>
      </c>
      <c r="DU62" s="34">
        <v>41.641244414958457</v>
      </c>
      <c r="DV62" s="34">
        <v>36.008230497608977</v>
      </c>
      <c r="DW62" s="34">
        <v>37.811326190595771</v>
      </c>
      <c r="DX62" s="34">
        <v>37.068935150456298</v>
      </c>
      <c r="DY62" s="34">
        <v>34.834975067097261</v>
      </c>
      <c r="DZ62" s="34">
        <v>38.637308103152428</v>
      </c>
      <c r="EA62" s="34">
        <v>37.2104176223948</v>
      </c>
      <c r="EF62" s="43"/>
      <c r="EG62" s="5"/>
      <c r="EH62" s="5"/>
      <c r="EI62" s="5"/>
      <c r="EJ62" s="5"/>
      <c r="EK62" s="5"/>
      <c r="EL62" s="5"/>
      <c r="EM62" s="5"/>
      <c r="EQ62" s="5"/>
      <c r="ER62" s="5"/>
      <c r="ES62" s="5"/>
      <c r="ET62" s="5"/>
      <c r="EU62" s="5"/>
    </row>
    <row r="63" spans="1:151" ht="9.75" customHeight="1" x14ac:dyDescent="0.15">
      <c r="A63" s="23">
        <v>19</v>
      </c>
      <c r="B63" s="25">
        <v>54</v>
      </c>
      <c r="C63" s="25">
        <v>3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6">
        <f t="shared" si="57"/>
        <v>57</v>
      </c>
      <c r="Q63" s="23">
        <v>19</v>
      </c>
      <c r="R63" s="25">
        <v>107</v>
      </c>
      <c r="S63" s="25">
        <v>7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6">
        <f t="shared" si="58"/>
        <v>114</v>
      </c>
      <c r="AG63" s="23">
        <v>19</v>
      </c>
      <c r="AH63" s="25">
        <v>131</v>
      </c>
      <c r="AI63" s="25">
        <v>7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6">
        <f t="shared" si="59"/>
        <v>138</v>
      </c>
      <c r="AW63" s="23">
        <v>19</v>
      </c>
      <c r="AX63" s="25">
        <v>111</v>
      </c>
      <c r="AY63" s="25">
        <v>3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1</v>
      </c>
      <c r="BJ63" s="25">
        <v>0</v>
      </c>
      <c r="BK63" s="26">
        <f t="shared" si="60"/>
        <v>115</v>
      </c>
      <c r="BM63" s="23">
        <v>19</v>
      </c>
      <c r="BN63" s="25">
        <v>114</v>
      </c>
      <c r="BO63" s="25">
        <v>3</v>
      </c>
      <c r="BP63" s="25">
        <v>0</v>
      </c>
      <c r="BQ63" s="25">
        <v>0</v>
      </c>
      <c r="BR63" s="25">
        <v>1</v>
      </c>
      <c r="BS63" s="25">
        <v>0</v>
      </c>
      <c r="BT63" s="25">
        <v>0</v>
      </c>
      <c r="BU63" s="25">
        <v>0</v>
      </c>
      <c r="BV63" s="25">
        <v>0</v>
      </c>
      <c r="BW63" s="25">
        <v>0</v>
      </c>
      <c r="BX63" s="25">
        <v>0</v>
      </c>
      <c r="BY63" s="25">
        <v>0</v>
      </c>
      <c r="BZ63" s="25">
        <v>0</v>
      </c>
      <c r="CA63" s="26">
        <f t="shared" si="61"/>
        <v>118</v>
      </c>
      <c r="CC63" s="23">
        <v>19</v>
      </c>
      <c r="CD63" s="25">
        <v>114</v>
      </c>
      <c r="CE63" s="25">
        <v>4</v>
      </c>
      <c r="CF63" s="25">
        <v>0</v>
      </c>
      <c r="CG63" s="25">
        <v>0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>
        <v>0</v>
      </c>
      <c r="CN63" s="25">
        <v>0</v>
      </c>
      <c r="CO63" s="25">
        <v>0</v>
      </c>
      <c r="CP63" s="25">
        <v>0</v>
      </c>
      <c r="CQ63" s="26">
        <f t="shared" si="62"/>
        <v>118</v>
      </c>
      <c r="CS63" s="23">
        <v>19</v>
      </c>
      <c r="CT63" s="25">
        <v>85</v>
      </c>
      <c r="CU63" s="25">
        <v>8</v>
      </c>
      <c r="CV63" s="25">
        <v>0</v>
      </c>
      <c r="CW63" s="25">
        <v>0</v>
      </c>
      <c r="CX63" s="25">
        <v>0</v>
      </c>
      <c r="CY63" s="25">
        <v>0</v>
      </c>
      <c r="CZ63" s="25">
        <v>0</v>
      </c>
      <c r="DA63" s="25">
        <v>0</v>
      </c>
      <c r="DB63" s="25">
        <v>0</v>
      </c>
      <c r="DC63" s="25">
        <v>0</v>
      </c>
      <c r="DD63" s="25">
        <v>0</v>
      </c>
      <c r="DE63" s="25">
        <v>0</v>
      </c>
      <c r="DF63" s="25">
        <v>0</v>
      </c>
      <c r="DG63" s="26">
        <f t="shared" si="63"/>
        <v>93</v>
      </c>
      <c r="DT63" s="23">
        <v>20</v>
      </c>
      <c r="DU63" s="34">
        <v>43.054126401372976</v>
      </c>
      <c r="DV63" s="34">
        <v>38.26182706312111</v>
      </c>
      <c r="DW63" s="34">
        <v>39.706877353556344</v>
      </c>
      <c r="DX63" s="34">
        <v>37.855322961936025</v>
      </c>
      <c r="DY63" s="34">
        <v>35.678609086311958</v>
      </c>
      <c r="DZ63" s="34">
        <v>39.059510656475382</v>
      </c>
      <c r="EA63" s="34">
        <v>36.954164998665334</v>
      </c>
      <c r="EF63" s="41" t="str">
        <f>TEXT(EF64,"dddd")</f>
        <v>Friday</v>
      </c>
      <c r="EH63" s="5"/>
      <c r="EI63" s="5"/>
      <c r="EJ63" s="5"/>
      <c r="EK63" s="5"/>
      <c r="EL63" s="5"/>
      <c r="EM63" s="5"/>
      <c r="EQ63" s="5"/>
      <c r="ER63" s="5"/>
      <c r="ES63" s="5"/>
      <c r="ET63" s="5"/>
      <c r="EU63" s="5"/>
    </row>
    <row r="64" spans="1:151" ht="9.75" customHeight="1" x14ac:dyDescent="0.15">
      <c r="A64" s="23">
        <v>20</v>
      </c>
      <c r="B64" s="25">
        <v>47</v>
      </c>
      <c r="C64" s="25">
        <v>3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6">
        <f t="shared" si="57"/>
        <v>50</v>
      </c>
      <c r="Q64" s="23">
        <v>20</v>
      </c>
      <c r="R64" s="25">
        <v>87</v>
      </c>
      <c r="S64" s="25">
        <v>3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6">
        <f t="shared" si="58"/>
        <v>90</v>
      </c>
      <c r="AG64" s="23">
        <v>20</v>
      </c>
      <c r="AH64" s="25">
        <v>68</v>
      </c>
      <c r="AI64" s="25">
        <v>4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6">
        <f t="shared" si="59"/>
        <v>72</v>
      </c>
      <c r="AW64" s="23">
        <v>20</v>
      </c>
      <c r="AX64" s="25">
        <v>80</v>
      </c>
      <c r="AY64" s="25">
        <v>7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6">
        <f t="shared" si="60"/>
        <v>87</v>
      </c>
      <c r="BM64" s="23">
        <v>20</v>
      </c>
      <c r="BN64" s="25">
        <v>90</v>
      </c>
      <c r="BO64" s="25">
        <v>5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6">
        <f t="shared" si="61"/>
        <v>95</v>
      </c>
      <c r="CC64" s="23">
        <v>20</v>
      </c>
      <c r="CD64" s="25">
        <v>80</v>
      </c>
      <c r="CE64" s="25">
        <v>10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0</v>
      </c>
      <c r="CO64" s="25">
        <v>0</v>
      </c>
      <c r="CP64" s="25">
        <v>0</v>
      </c>
      <c r="CQ64" s="26">
        <f t="shared" si="62"/>
        <v>90</v>
      </c>
      <c r="CS64" s="23">
        <v>20</v>
      </c>
      <c r="CT64" s="25">
        <v>67</v>
      </c>
      <c r="CU64" s="25">
        <v>3</v>
      </c>
      <c r="CV64" s="25">
        <v>0</v>
      </c>
      <c r="CW64" s="25">
        <v>0</v>
      </c>
      <c r="CX64" s="25">
        <v>0</v>
      </c>
      <c r="CY64" s="25">
        <v>0</v>
      </c>
      <c r="CZ64" s="25">
        <v>0</v>
      </c>
      <c r="DA64" s="25">
        <v>0</v>
      </c>
      <c r="DB64" s="25">
        <v>0</v>
      </c>
      <c r="DC64" s="25">
        <v>0</v>
      </c>
      <c r="DD64" s="25">
        <v>0</v>
      </c>
      <c r="DE64" s="25">
        <v>0</v>
      </c>
      <c r="DF64" s="25">
        <v>0</v>
      </c>
      <c r="DG64" s="26">
        <f t="shared" si="63"/>
        <v>70</v>
      </c>
      <c r="DT64" s="23">
        <v>21</v>
      </c>
      <c r="DU64" s="34">
        <v>39.295392874947261</v>
      </c>
      <c r="DV64" s="34">
        <v>37.495383086360022</v>
      </c>
      <c r="DW64" s="34">
        <v>39.659782809257315</v>
      </c>
      <c r="DX64" s="34">
        <v>40.012196371963626</v>
      </c>
      <c r="DY64" s="34">
        <v>38.629889570408288</v>
      </c>
      <c r="DZ64" s="34">
        <v>41.907992017074733</v>
      </c>
      <c r="EA64" s="34">
        <v>38.510588165872029</v>
      </c>
      <c r="EF64" s="42">
        <f>EF55+1</f>
        <v>43875</v>
      </c>
      <c r="EG64" s="5"/>
      <c r="EH64" s="5"/>
      <c r="EI64" s="5"/>
      <c r="EJ64" s="5"/>
      <c r="EK64" s="5"/>
      <c r="EL64" s="5"/>
      <c r="EM64" s="5"/>
      <c r="EQ64" s="5"/>
      <c r="ER64" s="5"/>
      <c r="ES64" s="5"/>
      <c r="ET64" s="5"/>
      <c r="EU64" s="5"/>
    </row>
    <row r="65" spans="1:151" ht="9.75" customHeight="1" x14ac:dyDescent="0.15">
      <c r="A65" s="23">
        <v>21</v>
      </c>
      <c r="B65" s="25">
        <v>34</v>
      </c>
      <c r="C65" s="25">
        <v>5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6">
        <f t="shared" si="57"/>
        <v>39</v>
      </c>
      <c r="Q65" s="23">
        <v>21</v>
      </c>
      <c r="R65" s="25">
        <v>62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6">
        <f t="shared" si="58"/>
        <v>62</v>
      </c>
      <c r="AG65" s="23">
        <v>21</v>
      </c>
      <c r="AH65" s="25">
        <v>44</v>
      </c>
      <c r="AI65" s="25">
        <v>2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6">
        <f t="shared" si="59"/>
        <v>46</v>
      </c>
      <c r="AW65" s="23">
        <v>21</v>
      </c>
      <c r="AX65" s="25">
        <v>63</v>
      </c>
      <c r="AY65" s="25">
        <v>2</v>
      </c>
      <c r="AZ65" s="25">
        <v>0</v>
      </c>
      <c r="BA65" s="25">
        <v>0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6">
        <f t="shared" si="60"/>
        <v>65</v>
      </c>
      <c r="BM65" s="23">
        <v>21</v>
      </c>
      <c r="BN65" s="25">
        <v>61</v>
      </c>
      <c r="BO65" s="25">
        <v>12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  <c r="BU65" s="25">
        <v>0</v>
      </c>
      <c r="BV65" s="25">
        <v>0</v>
      </c>
      <c r="BW65" s="25">
        <v>0</v>
      </c>
      <c r="BX65" s="25">
        <v>0</v>
      </c>
      <c r="BY65" s="25">
        <v>0</v>
      </c>
      <c r="BZ65" s="25">
        <v>0</v>
      </c>
      <c r="CA65" s="26">
        <f t="shared" si="61"/>
        <v>73</v>
      </c>
      <c r="CC65" s="23">
        <v>21</v>
      </c>
      <c r="CD65" s="25">
        <v>48</v>
      </c>
      <c r="CE65" s="25">
        <v>6</v>
      </c>
      <c r="CF65" s="25">
        <v>0</v>
      </c>
      <c r="CG65" s="25">
        <v>0</v>
      </c>
      <c r="CH65" s="25">
        <v>0</v>
      </c>
      <c r="CI65" s="25">
        <v>0</v>
      </c>
      <c r="CJ65" s="25">
        <v>0</v>
      </c>
      <c r="CK65" s="25">
        <v>0</v>
      </c>
      <c r="CL65" s="25">
        <v>0</v>
      </c>
      <c r="CM65" s="25">
        <v>0</v>
      </c>
      <c r="CN65" s="25">
        <v>0</v>
      </c>
      <c r="CO65" s="25">
        <v>0</v>
      </c>
      <c r="CP65" s="25">
        <v>0</v>
      </c>
      <c r="CQ65" s="26">
        <f t="shared" si="62"/>
        <v>54</v>
      </c>
      <c r="CS65" s="23">
        <v>21</v>
      </c>
      <c r="CT65" s="25">
        <v>52</v>
      </c>
      <c r="CU65" s="25">
        <v>1</v>
      </c>
      <c r="CV65" s="25">
        <v>0</v>
      </c>
      <c r="CW65" s="25">
        <v>0</v>
      </c>
      <c r="CX65" s="25">
        <v>0</v>
      </c>
      <c r="CY65" s="25">
        <v>0</v>
      </c>
      <c r="CZ65" s="25">
        <v>0</v>
      </c>
      <c r="DA65" s="25">
        <v>0</v>
      </c>
      <c r="DB65" s="25">
        <v>0</v>
      </c>
      <c r="DC65" s="25">
        <v>0</v>
      </c>
      <c r="DD65" s="25">
        <v>0</v>
      </c>
      <c r="DE65" s="25">
        <v>0</v>
      </c>
      <c r="DF65" s="25">
        <v>0</v>
      </c>
      <c r="DG65" s="26">
        <f t="shared" si="63"/>
        <v>53</v>
      </c>
      <c r="DT65" s="23">
        <v>22</v>
      </c>
      <c r="DU65" s="34">
        <v>40.091383887967304</v>
      </c>
      <c r="DV65" s="34">
        <v>38.899067508766919</v>
      </c>
      <c r="DW65" s="34">
        <v>39.736868897733913</v>
      </c>
      <c r="DX65" s="34">
        <v>40.483314773547882</v>
      </c>
      <c r="DY65" s="34">
        <v>35.900961927228522</v>
      </c>
      <c r="DZ65" s="34">
        <v>40.930303224778271</v>
      </c>
      <c r="EA65" s="34">
        <v>40.104132059705179</v>
      </c>
      <c r="EF65" s="5"/>
      <c r="EG65" s="5"/>
      <c r="EH65" s="5"/>
      <c r="EI65" s="5"/>
      <c r="EJ65" s="5"/>
      <c r="EK65" s="5"/>
      <c r="EL65" s="5"/>
      <c r="EM65" s="5"/>
      <c r="EQ65" s="5"/>
      <c r="ER65" s="5"/>
      <c r="ES65" s="5"/>
      <c r="ET65" s="5"/>
      <c r="EU65" s="5"/>
    </row>
    <row r="66" spans="1:151" ht="9.75" customHeight="1" x14ac:dyDescent="0.15">
      <c r="A66" s="23">
        <v>22</v>
      </c>
      <c r="B66" s="25">
        <v>30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6">
        <f t="shared" si="57"/>
        <v>30</v>
      </c>
      <c r="Q66" s="23">
        <v>22</v>
      </c>
      <c r="R66" s="25">
        <v>39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6">
        <f t="shared" si="58"/>
        <v>39</v>
      </c>
      <c r="AG66" s="23">
        <v>22</v>
      </c>
      <c r="AH66" s="25">
        <v>41</v>
      </c>
      <c r="AI66" s="25">
        <v>1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>
        <v>0</v>
      </c>
      <c r="AU66" s="26">
        <f t="shared" si="59"/>
        <v>42</v>
      </c>
      <c r="AW66" s="23">
        <v>22</v>
      </c>
      <c r="AX66" s="25">
        <v>38</v>
      </c>
      <c r="AY66" s="25">
        <v>2</v>
      </c>
      <c r="AZ66" s="25">
        <v>0</v>
      </c>
      <c r="BA66" s="25">
        <v>0</v>
      </c>
      <c r="BB66" s="25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6">
        <f t="shared" si="60"/>
        <v>40</v>
      </c>
      <c r="BM66" s="23">
        <v>22</v>
      </c>
      <c r="BN66" s="25">
        <v>59</v>
      </c>
      <c r="BO66" s="25">
        <v>3</v>
      </c>
      <c r="BP66" s="25">
        <v>0</v>
      </c>
      <c r="BQ66" s="25">
        <v>0</v>
      </c>
      <c r="BR66" s="25">
        <v>0</v>
      </c>
      <c r="BS66" s="25">
        <v>0</v>
      </c>
      <c r="BT66" s="25">
        <v>0</v>
      </c>
      <c r="BU66" s="25">
        <v>0</v>
      </c>
      <c r="BV66" s="25">
        <v>0</v>
      </c>
      <c r="BW66" s="25">
        <v>0</v>
      </c>
      <c r="BX66" s="25">
        <v>0</v>
      </c>
      <c r="BY66" s="25">
        <v>0</v>
      </c>
      <c r="BZ66" s="25">
        <v>0</v>
      </c>
      <c r="CA66" s="26">
        <f t="shared" si="61"/>
        <v>62</v>
      </c>
      <c r="CC66" s="23">
        <v>22</v>
      </c>
      <c r="CD66" s="25">
        <v>37</v>
      </c>
      <c r="CE66" s="25">
        <v>1</v>
      </c>
      <c r="CF66" s="25">
        <v>0</v>
      </c>
      <c r="CG66" s="25">
        <v>0</v>
      </c>
      <c r="CH66" s="25">
        <v>0</v>
      </c>
      <c r="CI66" s="25">
        <v>0</v>
      </c>
      <c r="CJ66" s="25">
        <v>0</v>
      </c>
      <c r="CK66" s="25">
        <v>0</v>
      </c>
      <c r="CL66" s="25">
        <v>0</v>
      </c>
      <c r="CM66" s="25">
        <v>0</v>
      </c>
      <c r="CN66" s="25">
        <v>0</v>
      </c>
      <c r="CO66" s="25">
        <v>0</v>
      </c>
      <c r="CP66" s="25">
        <v>0</v>
      </c>
      <c r="CQ66" s="26">
        <f t="shared" si="62"/>
        <v>38</v>
      </c>
      <c r="CS66" s="23">
        <v>22</v>
      </c>
      <c r="CT66" s="25">
        <v>31</v>
      </c>
      <c r="CU66" s="25">
        <v>1</v>
      </c>
      <c r="CV66" s="25">
        <v>0</v>
      </c>
      <c r="CW66" s="25">
        <v>0</v>
      </c>
      <c r="CX66" s="25">
        <v>0</v>
      </c>
      <c r="CY66" s="25">
        <v>0</v>
      </c>
      <c r="CZ66" s="25">
        <v>0</v>
      </c>
      <c r="DA66" s="25">
        <v>0</v>
      </c>
      <c r="DB66" s="25">
        <v>0</v>
      </c>
      <c r="DC66" s="25">
        <v>0</v>
      </c>
      <c r="DD66" s="25">
        <v>0</v>
      </c>
      <c r="DE66" s="25">
        <v>0</v>
      </c>
      <c r="DF66" s="25">
        <v>0</v>
      </c>
      <c r="DG66" s="26">
        <f t="shared" si="63"/>
        <v>32</v>
      </c>
      <c r="DT66" s="23">
        <v>23</v>
      </c>
      <c r="DU66" s="34">
        <v>37.957686084138629</v>
      </c>
      <c r="DV66" s="34">
        <v>36.299553550666381</v>
      </c>
      <c r="DW66" s="34">
        <v>40.77079728939615</v>
      </c>
      <c r="DX66" s="34">
        <v>37.779716227566126</v>
      </c>
      <c r="DY66" s="34">
        <v>39.178165698853839</v>
      </c>
      <c r="DZ66" s="34">
        <v>39.152330967521621</v>
      </c>
      <c r="EA66" s="34">
        <v>41.872433587895586</v>
      </c>
      <c r="EF66" s="5"/>
      <c r="EG66" s="5"/>
      <c r="EH66" s="5"/>
      <c r="EI66" s="5"/>
      <c r="EJ66" s="5"/>
      <c r="EK66" s="5"/>
      <c r="EL66" s="5"/>
      <c r="EM66" s="5"/>
      <c r="EQ66" s="5"/>
      <c r="ER66" s="5"/>
      <c r="ES66" s="5"/>
      <c r="ET66" s="5"/>
      <c r="EU66" s="5"/>
    </row>
    <row r="67" spans="1:151" ht="9.75" customHeight="1" x14ac:dyDescent="0.15">
      <c r="A67" s="23">
        <v>23</v>
      </c>
      <c r="B67" s="25">
        <v>13</v>
      </c>
      <c r="C67" s="25">
        <v>1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6">
        <f t="shared" si="57"/>
        <v>14</v>
      </c>
      <c r="Q67" s="23">
        <v>23</v>
      </c>
      <c r="R67" s="25">
        <v>22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6">
        <f t="shared" si="58"/>
        <v>22</v>
      </c>
      <c r="AG67" s="23">
        <v>23</v>
      </c>
      <c r="AH67" s="25">
        <v>40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6">
        <f t="shared" si="59"/>
        <v>40</v>
      </c>
      <c r="AW67" s="23">
        <v>23</v>
      </c>
      <c r="AX67" s="25">
        <v>31</v>
      </c>
      <c r="AY67" s="25">
        <v>3</v>
      </c>
      <c r="AZ67" s="25">
        <v>1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6">
        <f t="shared" si="60"/>
        <v>35</v>
      </c>
      <c r="BM67" s="23">
        <v>23</v>
      </c>
      <c r="BN67" s="25">
        <v>31</v>
      </c>
      <c r="BO67" s="25">
        <v>2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6">
        <f t="shared" si="61"/>
        <v>33</v>
      </c>
      <c r="CC67" s="23">
        <v>23</v>
      </c>
      <c r="CD67" s="25">
        <v>29</v>
      </c>
      <c r="CE67" s="25">
        <v>1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  <c r="CN67" s="25">
        <v>0</v>
      </c>
      <c r="CO67" s="25">
        <v>0</v>
      </c>
      <c r="CP67" s="25">
        <v>0</v>
      </c>
      <c r="CQ67" s="26">
        <f t="shared" si="62"/>
        <v>30</v>
      </c>
      <c r="CS67" s="23">
        <v>23</v>
      </c>
      <c r="CT67" s="25">
        <v>24</v>
      </c>
      <c r="CU67" s="25">
        <v>1</v>
      </c>
      <c r="CV67" s="25">
        <v>0</v>
      </c>
      <c r="CW67" s="25">
        <v>0</v>
      </c>
      <c r="CX67" s="25">
        <v>0</v>
      </c>
      <c r="CY67" s="25">
        <v>0</v>
      </c>
      <c r="CZ67" s="25">
        <v>0</v>
      </c>
      <c r="DA67" s="25">
        <v>0</v>
      </c>
      <c r="DB67" s="25">
        <v>0</v>
      </c>
      <c r="DC67" s="25">
        <v>0</v>
      </c>
      <c r="DD67" s="25">
        <v>0</v>
      </c>
      <c r="DE67" s="25">
        <v>0</v>
      </c>
      <c r="DF67" s="25">
        <v>0</v>
      </c>
      <c r="DG67" s="26">
        <f t="shared" si="63"/>
        <v>25</v>
      </c>
      <c r="DT67" s="23">
        <v>24</v>
      </c>
      <c r="DU67" s="34">
        <v>36.75</v>
      </c>
      <c r="DV67" s="34">
        <v>33</v>
      </c>
      <c r="DW67" s="34">
        <v>39.892024376045114</v>
      </c>
      <c r="DX67" s="34">
        <v>37.050888670281104</v>
      </c>
      <c r="DY67" s="34">
        <v>36.699723779257724</v>
      </c>
      <c r="DZ67" s="34">
        <v>41.776708527233687</v>
      </c>
      <c r="EA67" s="34">
        <v>37.353912949396999</v>
      </c>
      <c r="EF67" s="5"/>
      <c r="EG67" s="5"/>
      <c r="EH67" s="5"/>
      <c r="EI67" s="5"/>
      <c r="EJ67" s="5"/>
      <c r="EK67" s="5"/>
      <c r="EL67" s="5"/>
      <c r="EM67" s="5"/>
      <c r="EQ67" s="5"/>
      <c r="ER67" s="5"/>
      <c r="ES67" s="5"/>
      <c r="ET67" s="5"/>
      <c r="EU67" s="5"/>
    </row>
    <row r="68" spans="1:151" ht="9.75" customHeight="1" x14ac:dyDescent="0.15">
      <c r="A68" s="23">
        <v>24</v>
      </c>
      <c r="B68" s="25">
        <v>5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6">
        <f t="shared" si="57"/>
        <v>5</v>
      </c>
      <c r="Q68" s="23">
        <v>24</v>
      </c>
      <c r="R68" s="25">
        <v>7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6">
        <f t="shared" si="58"/>
        <v>7</v>
      </c>
      <c r="AG68" s="23">
        <v>24</v>
      </c>
      <c r="AH68" s="25">
        <v>7</v>
      </c>
      <c r="AI68" s="25">
        <v>1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6">
        <f t="shared" si="59"/>
        <v>8</v>
      </c>
      <c r="AW68" s="23">
        <v>24</v>
      </c>
      <c r="AX68" s="25">
        <v>9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6">
        <f t="shared" si="60"/>
        <v>9</v>
      </c>
      <c r="BM68" s="23">
        <v>24</v>
      </c>
      <c r="BN68" s="25">
        <v>13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  <c r="BU68" s="25">
        <v>0</v>
      </c>
      <c r="BV68" s="25">
        <v>0</v>
      </c>
      <c r="BW68" s="25">
        <v>0</v>
      </c>
      <c r="BX68" s="25">
        <v>0</v>
      </c>
      <c r="BY68" s="25">
        <v>0</v>
      </c>
      <c r="BZ68" s="25">
        <v>0</v>
      </c>
      <c r="CA68" s="26">
        <f t="shared" si="61"/>
        <v>13</v>
      </c>
      <c r="CC68" s="23">
        <v>24</v>
      </c>
      <c r="CD68" s="25">
        <v>11</v>
      </c>
      <c r="CE68" s="25">
        <v>1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>
        <v>0</v>
      </c>
      <c r="CN68" s="25">
        <v>0</v>
      </c>
      <c r="CO68" s="25">
        <v>0</v>
      </c>
      <c r="CP68" s="25">
        <v>0</v>
      </c>
      <c r="CQ68" s="26">
        <f t="shared" si="62"/>
        <v>12</v>
      </c>
      <c r="CS68" s="23">
        <v>24</v>
      </c>
      <c r="CT68" s="25">
        <v>16</v>
      </c>
      <c r="CU68" s="25">
        <v>1</v>
      </c>
      <c r="CV68" s="25">
        <v>0</v>
      </c>
      <c r="CW68" s="25">
        <v>0</v>
      </c>
      <c r="CX68" s="25">
        <v>0</v>
      </c>
      <c r="CY68" s="25">
        <v>0</v>
      </c>
      <c r="CZ68" s="25">
        <v>0</v>
      </c>
      <c r="DA68" s="25">
        <v>0</v>
      </c>
      <c r="DB68" s="25">
        <v>0</v>
      </c>
      <c r="DC68" s="25">
        <v>0</v>
      </c>
      <c r="DD68" s="25">
        <v>0</v>
      </c>
      <c r="DE68" s="25">
        <v>0</v>
      </c>
      <c r="DF68" s="25">
        <v>0</v>
      </c>
      <c r="DG68" s="26">
        <f t="shared" si="63"/>
        <v>17</v>
      </c>
      <c r="DT68" s="5"/>
      <c r="DU68" s="48"/>
      <c r="DV68" s="48"/>
      <c r="DW68" s="48"/>
      <c r="DX68" s="48"/>
      <c r="DY68" s="48"/>
      <c r="DZ68" s="48"/>
      <c r="EA68" s="48"/>
      <c r="EF68" s="5"/>
      <c r="EG68" s="5"/>
      <c r="EH68" s="5"/>
      <c r="EI68" s="5"/>
      <c r="EJ68" s="5"/>
      <c r="EK68" s="5"/>
      <c r="EL68" s="5"/>
      <c r="EM68" s="5"/>
      <c r="EQ68" s="5"/>
      <c r="ER68" s="5"/>
      <c r="ES68" s="5"/>
      <c r="ET68" s="5"/>
      <c r="EU68" s="5"/>
    </row>
    <row r="69" spans="1:151" ht="9.75" customHeight="1" x14ac:dyDescent="0.15">
      <c r="DT69" s="38" t="s">
        <v>23</v>
      </c>
      <c r="DU69" s="52" cm="1">
        <f t="array" ref="DU69">SUM(DU54:DU55*DJ21:DJ22)/SUM(DJ21:DJ22)</f>
        <v>37.807535763631968</v>
      </c>
      <c r="DV69" s="52" cm="1">
        <f t="array" ref="DV69">SUM(DV54:DV55*DK21:DK22)/SUM(DK21:DK22)</f>
        <v>36.949005937732601</v>
      </c>
      <c r="DW69" s="52" cm="1">
        <f t="array" ref="DW69">SUM(DW54:DW55*DL21:DL22)/SUM(DL21:DL22)</f>
        <v>34.573062958577758</v>
      </c>
      <c r="DX69" s="52" cm="1">
        <f t="array" ref="DX69">SUM(DX54:DX55*DM21:DM22)/SUM(DM21:DM22)</f>
        <v>35.88783431046668</v>
      </c>
      <c r="DY69" s="52" cm="1">
        <f t="array" ref="DY69">SUM(DY54:DY55*DN21:DN22)/SUM(DN21:DN22)</f>
        <v>34.938552464242711</v>
      </c>
      <c r="DZ69" s="52" cm="1">
        <f t="array" ref="DZ69">SUM(DZ54:DZ55*DO21:DO22)/SUM(DO21:DO22)</f>
        <v>34.01566144182032</v>
      </c>
      <c r="EA69" s="52" cm="1">
        <f t="array" ref="EA69">SUM(EA54:EA55*DP21:DP22)/SUM(DP21:DP22)</f>
        <v>35.853039671011175</v>
      </c>
      <c r="EF69" s="5"/>
      <c r="EG69" s="5"/>
      <c r="EH69" s="5"/>
      <c r="EI69" s="5"/>
      <c r="EJ69" s="5"/>
      <c r="EK69" s="5"/>
      <c r="EL69" s="5"/>
      <c r="EM69" s="5"/>
      <c r="EQ69" s="5"/>
      <c r="ER69" s="5"/>
      <c r="ES69" s="5"/>
      <c r="ET69" s="5"/>
      <c r="EU69" s="5"/>
    </row>
    <row r="70" spans="1:151" ht="9.75" customHeight="1" x14ac:dyDescent="0.15">
      <c r="A70" s="44" t="s">
        <v>16</v>
      </c>
      <c r="B70" s="45">
        <f t="shared" ref="B70:N70" si="65">SUM(B52:B63)</f>
        <v>811</v>
      </c>
      <c r="C70" s="45">
        <f t="shared" si="65"/>
        <v>48</v>
      </c>
      <c r="D70" s="45">
        <f t="shared" si="65"/>
        <v>0</v>
      </c>
      <c r="E70" s="45">
        <f t="shared" si="65"/>
        <v>0</v>
      </c>
      <c r="F70" s="45">
        <f t="shared" si="65"/>
        <v>0</v>
      </c>
      <c r="G70" s="45">
        <f t="shared" si="65"/>
        <v>0</v>
      </c>
      <c r="H70" s="45">
        <f t="shared" si="65"/>
        <v>0</v>
      </c>
      <c r="I70" s="45">
        <f t="shared" si="65"/>
        <v>0</v>
      </c>
      <c r="J70" s="45">
        <f t="shared" si="65"/>
        <v>0</v>
      </c>
      <c r="K70" s="45">
        <f t="shared" si="65"/>
        <v>0</v>
      </c>
      <c r="L70" s="45">
        <f t="shared" si="65"/>
        <v>0</v>
      </c>
      <c r="M70" s="45">
        <f t="shared" si="65"/>
        <v>0</v>
      </c>
      <c r="N70" s="45">
        <f t="shared" si="65"/>
        <v>0</v>
      </c>
      <c r="O70" s="26">
        <f>SUM(B70:N70)</f>
        <v>859</v>
      </c>
      <c r="Q70" s="44" t="s">
        <v>16</v>
      </c>
      <c r="R70" s="45">
        <f t="shared" ref="R70:AD70" si="66">SUM(R52:R63)</f>
        <v>1470</v>
      </c>
      <c r="S70" s="45">
        <f t="shared" si="66"/>
        <v>141</v>
      </c>
      <c r="T70" s="45">
        <f t="shared" si="66"/>
        <v>2</v>
      </c>
      <c r="U70" s="45">
        <f t="shared" si="66"/>
        <v>0</v>
      </c>
      <c r="V70" s="45">
        <f t="shared" si="66"/>
        <v>0</v>
      </c>
      <c r="W70" s="45">
        <f t="shared" si="66"/>
        <v>0</v>
      </c>
      <c r="X70" s="45">
        <f t="shared" si="66"/>
        <v>1</v>
      </c>
      <c r="Y70" s="45">
        <f t="shared" si="66"/>
        <v>0</v>
      </c>
      <c r="Z70" s="45">
        <f t="shared" si="66"/>
        <v>0</v>
      </c>
      <c r="AA70" s="45">
        <f t="shared" si="66"/>
        <v>0</v>
      </c>
      <c r="AB70" s="45">
        <f t="shared" si="66"/>
        <v>0</v>
      </c>
      <c r="AC70" s="45">
        <f t="shared" si="66"/>
        <v>2</v>
      </c>
      <c r="AD70" s="45">
        <f t="shared" si="66"/>
        <v>0</v>
      </c>
      <c r="AE70" s="26">
        <f>SUM(R70:AD70)</f>
        <v>1616</v>
      </c>
      <c r="AG70" s="44" t="s">
        <v>16</v>
      </c>
      <c r="AH70" s="45">
        <f t="shared" ref="AH70:AT70" si="67">SUM(AH52:AH63)</f>
        <v>1517</v>
      </c>
      <c r="AI70" s="45">
        <f t="shared" si="67"/>
        <v>114</v>
      </c>
      <c r="AJ70" s="45">
        <f t="shared" si="67"/>
        <v>1</v>
      </c>
      <c r="AK70" s="45">
        <f t="shared" si="67"/>
        <v>0</v>
      </c>
      <c r="AL70" s="45">
        <f t="shared" si="67"/>
        <v>3</v>
      </c>
      <c r="AM70" s="45">
        <f t="shared" si="67"/>
        <v>0</v>
      </c>
      <c r="AN70" s="45">
        <f t="shared" si="67"/>
        <v>0</v>
      </c>
      <c r="AO70" s="45">
        <f t="shared" si="67"/>
        <v>0</v>
      </c>
      <c r="AP70" s="45">
        <f t="shared" si="67"/>
        <v>0</v>
      </c>
      <c r="AQ70" s="45">
        <f t="shared" si="67"/>
        <v>0</v>
      </c>
      <c r="AR70" s="45">
        <f t="shared" si="67"/>
        <v>0</v>
      </c>
      <c r="AS70" s="45">
        <f t="shared" si="67"/>
        <v>1</v>
      </c>
      <c r="AT70" s="45">
        <f t="shared" si="67"/>
        <v>0</v>
      </c>
      <c r="AU70" s="26">
        <f>SUM(AH70:AT70)</f>
        <v>1636</v>
      </c>
      <c r="AW70" s="44" t="s">
        <v>16</v>
      </c>
      <c r="AX70" s="45">
        <f t="shared" ref="AX70:BJ70" si="68">SUM(AX52:AX63)</f>
        <v>1526</v>
      </c>
      <c r="AY70" s="45">
        <f t="shared" si="68"/>
        <v>131</v>
      </c>
      <c r="AZ70" s="45">
        <f t="shared" si="68"/>
        <v>0</v>
      </c>
      <c r="BA70" s="45">
        <f t="shared" si="68"/>
        <v>0</v>
      </c>
      <c r="BB70" s="45">
        <f t="shared" si="68"/>
        <v>1</v>
      </c>
      <c r="BC70" s="45">
        <f t="shared" si="68"/>
        <v>0</v>
      </c>
      <c r="BD70" s="45">
        <f t="shared" si="68"/>
        <v>0</v>
      </c>
      <c r="BE70" s="45">
        <f t="shared" si="68"/>
        <v>0</v>
      </c>
      <c r="BF70" s="45">
        <f t="shared" si="68"/>
        <v>0</v>
      </c>
      <c r="BG70" s="45">
        <f t="shared" si="68"/>
        <v>0</v>
      </c>
      <c r="BH70" s="45">
        <f t="shared" si="68"/>
        <v>0</v>
      </c>
      <c r="BI70" s="45">
        <f t="shared" si="68"/>
        <v>3</v>
      </c>
      <c r="BJ70" s="45">
        <f t="shared" si="68"/>
        <v>0</v>
      </c>
      <c r="BK70" s="26">
        <f>SUM(AX70:BJ70)</f>
        <v>1661</v>
      </c>
      <c r="BM70" s="44" t="s">
        <v>16</v>
      </c>
      <c r="BN70" s="45">
        <f t="shared" ref="BN70:BZ70" si="69">SUM(BN52:BN63)</f>
        <v>1552</v>
      </c>
      <c r="BO70" s="45">
        <f t="shared" si="69"/>
        <v>162</v>
      </c>
      <c r="BP70" s="45">
        <f t="shared" si="69"/>
        <v>0</v>
      </c>
      <c r="BQ70" s="45">
        <f t="shared" si="69"/>
        <v>0</v>
      </c>
      <c r="BR70" s="45">
        <f t="shared" si="69"/>
        <v>2</v>
      </c>
      <c r="BS70" s="45">
        <f t="shared" si="69"/>
        <v>0</v>
      </c>
      <c r="BT70" s="45">
        <f t="shared" si="69"/>
        <v>0</v>
      </c>
      <c r="BU70" s="45">
        <f t="shared" si="69"/>
        <v>0</v>
      </c>
      <c r="BV70" s="45">
        <f t="shared" si="69"/>
        <v>0</v>
      </c>
      <c r="BW70" s="45">
        <f t="shared" si="69"/>
        <v>0</v>
      </c>
      <c r="BX70" s="45">
        <f t="shared" si="69"/>
        <v>0</v>
      </c>
      <c r="BY70" s="45">
        <f t="shared" si="69"/>
        <v>3</v>
      </c>
      <c r="BZ70" s="45">
        <f t="shared" si="69"/>
        <v>0</v>
      </c>
      <c r="CA70" s="26">
        <f>SUM(BN70:BZ70)</f>
        <v>1719</v>
      </c>
      <c r="CC70" s="44" t="s">
        <v>16</v>
      </c>
      <c r="CD70" s="45">
        <f t="shared" ref="CD70:CP70" si="70">SUM(CD52:CD63)</f>
        <v>1529</v>
      </c>
      <c r="CE70" s="45">
        <f t="shared" si="70"/>
        <v>170</v>
      </c>
      <c r="CF70" s="45">
        <f t="shared" si="70"/>
        <v>1</v>
      </c>
      <c r="CG70" s="45">
        <f t="shared" si="70"/>
        <v>1</v>
      </c>
      <c r="CH70" s="45">
        <f t="shared" si="70"/>
        <v>0</v>
      </c>
      <c r="CI70" s="45">
        <f t="shared" si="70"/>
        <v>0</v>
      </c>
      <c r="CJ70" s="45">
        <f t="shared" si="70"/>
        <v>0</v>
      </c>
      <c r="CK70" s="45">
        <f t="shared" si="70"/>
        <v>0</v>
      </c>
      <c r="CL70" s="45">
        <f t="shared" si="70"/>
        <v>0</v>
      </c>
      <c r="CM70" s="45">
        <f t="shared" si="70"/>
        <v>0</v>
      </c>
      <c r="CN70" s="45">
        <f t="shared" si="70"/>
        <v>0</v>
      </c>
      <c r="CO70" s="45">
        <f t="shared" si="70"/>
        <v>1</v>
      </c>
      <c r="CP70" s="45">
        <f t="shared" si="70"/>
        <v>0</v>
      </c>
      <c r="CQ70" s="26">
        <f>SUM(CD70:CP70)</f>
        <v>1702</v>
      </c>
      <c r="CS70" s="44" t="s">
        <v>16</v>
      </c>
      <c r="CT70" s="45">
        <f t="shared" ref="CT70:DF70" si="71">SUM(CT52:CT63)</f>
        <v>1238</v>
      </c>
      <c r="CU70" s="45">
        <f t="shared" si="71"/>
        <v>107</v>
      </c>
      <c r="CV70" s="45">
        <f t="shared" si="71"/>
        <v>0</v>
      </c>
      <c r="CW70" s="45">
        <f t="shared" si="71"/>
        <v>0</v>
      </c>
      <c r="CX70" s="45">
        <f t="shared" si="71"/>
        <v>0</v>
      </c>
      <c r="CY70" s="45">
        <f t="shared" si="71"/>
        <v>0</v>
      </c>
      <c r="CZ70" s="45">
        <f t="shared" si="71"/>
        <v>0</v>
      </c>
      <c r="DA70" s="45">
        <f t="shared" si="71"/>
        <v>0</v>
      </c>
      <c r="DB70" s="45">
        <f t="shared" si="71"/>
        <v>0</v>
      </c>
      <c r="DC70" s="45">
        <f t="shared" si="71"/>
        <v>0</v>
      </c>
      <c r="DD70" s="45">
        <f t="shared" si="71"/>
        <v>0</v>
      </c>
      <c r="DE70" s="45">
        <f t="shared" si="71"/>
        <v>0</v>
      </c>
      <c r="DF70" s="45">
        <f t="shared" si="71"/>
        <v>0</v>
      </c>
      <c r="DG70" s="26">
        <f>SUM(CT70:DF70)</f>
        <v>1345</v>
      </c>
      <c r="DT70" s="38" t="s">
        <v>24</v>
      </c>
      <c r="DU70" s="52" cm="1">
        <f t="array" ref="DU70">SUM(DU58:DU59*DJ25:DJ26)/SUM(DJ25:DJ26)</f>
        <v>37.874690485725992</v>
      </c>
      <c r="DV70" s="52" cm="1">
        <f t="array" ref="DV70">SUM(DV58:DV59*DK25:DK26)/SUM(DK25:DK26)</f>
        <v>35.488566096650565</v>
      </c>
      <c r="DW70" s="52" cm="1">
        <f t="array" ref="DW70">SUM(DW58:DW59*DL25:DL26)/SUM(DL25:DL26)</f>
        <v>34.411754430800016</v>
      </c>
      <c r="DX70" s="52" cm="1">
        <f t="array" ref="DX70">SUM(DX58:DX59*DM25:DM26)/SUM(DM25:DM26)</f>
        <v>34.773258590479173</v>
      </c>
      <c r="DY70" s="52" cm="1">
        <f t="array" ref="DY70">SUM(DY58:DY59*DN25:DN26)/SUM(DN25:DN26)</f>
        <v>33.719698579606074</v>
      </c>
      <c r="DZ70" s="52" cm="1">
        <f t="array" ref="DZ70">SUM(DZ58:DZ59*DO25:DO26)/SUM(DO25:DO26)</f>
        <v>34.132582698381803</v>
      </c>
      <c r="EA70" s="52" cm="1">
        <f t="array" ref="EA70">SUM(EA58:EA59*DP25:DP26)/SUM(DP25:DP26)</f>
        <v>36.231117976443059</v>
      </c>
      <c r="EF70" s="5"/>
      <c r="EG70" s="5"/>
      <c r="EH70" s="5"/>
      <c r="EI70" s="5"/>
      <c r="EJ70" s="5"/>
      <c r="EK70" s="5"/>
      <c r="EL70" s="5"/>
      <c r="EM70" s="5"/>
      <c r="EQ70" s="5"/>
      <c r="ER70" s="5"/>
      <c r="ES70" s="5"/>
      <c r="ET70" s="5"/>
      <c r="EU70" s="5"/>
    </row>
    <row r="71" spans="1:151" ht="9.75" customHeight="1" x14ac:dyDescent="0.15">
      <c r="A71" s="49" t="s">
        <v>19</v>
      </c>
      <c r="B71" s="50">
        <f t="shared" ref="B71:N71" si="72">SUM(B51:B66)</f>
        <v>928</v>
      </c>
      <c r="C71" s="50">
        <f t="shared" si="72"/>
        <v>56</v>
      </c>
      <c r="D71" s="50">
        <f t="shared" si="72"/>
        <v>0</v>
      </c>
      <c r="E71" s="50">
        <f t="shared" si="72"/>
        <v>0</v>
      </c>
      <c r="F71" s="50">
        <f t="shared" si="72"/>
        <v>0</v>
      </c>
      <c r="G71" s="50">
        <f t="shared" si="72"/>
        <v>0</v>
      </c>
      <c r="H71" s="50">
        <f t="shared" si="72"/>
        <v>0</v>
      </c>
      <c r="I71" s="50">
        <f t="shared" si="72"/>
        <v>0</v>
      </c>
      <c r="J71" s="50">
        <f t="shared" si="72"/>
        <v>0</v>
      </c>
      <c r="K71" s="50">
        <f t="shared" si="72"/>
        <v>0</v>
      </c>
      <c r="L71" s="50">
        <f t="shared" si="72"/>
        <v>0</v>
      </c>
      <c r="M71" s="50">
        <f t="shared" si="72"/>
        <v>0</v>
      </c>
      <c r="N71" s="50">
        <f t="shared" si="72"/>
        <v>0</v>
      </c>
      <c r="O71" s="26">
        <f>SUM(B71:N71)</f>
        <v>984</v>
      </c>
      <c r="Q71" s="49" t="s">
        <v>19</v>
      </c>
      <c r="R71" s="50">
        <f t="shared" ref="R71:AD71" si="73">SUM(R51:R66)</f>
        <v>1689</v>
      </c>
      <c r="S71" s="50">
        <f t="shared" si="73"/>
        <v>145</v>
      </c>
      <c r="T71" s="50">
        <f t="shared" si="73"/>
        <v>2</v>
      </c>
      <c r="U71" s="50">
        <f t="shared" si="73"/>
        <v>0</v>
      </c>
      <c r="V71" s="50">
        <f t="shared" si="73"/>
        <v>0</v>
      </c>
      <c r="W71" s="50">
        <f t="shared" si="73"/>
        <v>0</v>
      </c>
      <c r="X71" s="50">
        <f t="shared" si="73"/>
        <v>1</v>
      </c>
      <c r="Y71" s="50">
        <f t="shared" si="73"/>
        <v>0</v>
      </c>
      <c r="Z71" s="50">
        <f t="shared" si="73"/>
        <v>0</v>
      </c>
      <c r="AA71" s="50">
        <f t="shared" si="73"/>
        <v>0</v>
      </c>
      <c r="AB71" s="50">
        <f t="shared" si="73"/>
        <v>0</v>
      </c>
      <c r="AC71" s="50">
        <f t="shared" si="73"/>
        <v>2</v>
      </c>
      <c r="AD71" s="50">
        <f t="shared" si="73"/>
        <v>0</v>
      </c>
      <c r="AE71" s="26">
        <f>SUM(R71:AD71)</f>
        <v>1839</v>
      </c>
      <c r="AG71" s="49" t="s">
        <v>19</v>
      </c>
      <c r="AH71" s="50">
        <f t="shared" ref="AH71:AT71" si="74">SUM(AH51:AH66)</f>
        <v>1693</v>
      </c>
      <c r="AI71" s="50">
        <f t="shared" si="74"/>
        <v>125</v>
      </c>
      <c r="AJ71" s="50">
        <f t="shared" si="74"/>
        <v>1</v>
      </c>
      <c r="AK71" s="50">
        <f t="shared" si="74"/>
        <v>0</v>
      </c>
      <c r="AL71" s="50">
        <f t="shared" si="74"/>
        <v>3</v>
      </c>
      <c r="AM71" s="50">
        <f t="shared" si="74"/>
        <v>0</v>
      </c>
      <c r="AN71" s="50">
        <f t="shared" si="74"/>
        <v>0</v>
      </c>
      <c r="AO71" s="50">
        <f t="shared" si="74"/>
        <v>0</v>
      </c>
      <c r="AP71" s="50">
        <f t="shared" si="74"/>
        <v>0</v>
      </c>
      <c r="AQ71" s="50">
        <f t="shared" si="74"/>
        <v>0</v>
      </c>
      <c r="AR71" s="50">
        <f t="shared" si="74"/>
        <v>0</v>
      </c>
      <c r="AS71" s="50">
        <f t="shared" si="74"/>
        <v>1</v>
      </c>
      <c r="AT71" s="50">
        <f t="shared" si="74"/>
        <v>0</v>
      </c>
      <c r="AU71" s="26">
        <f>SUM(AH71:AT71)</f>
        <v>1823</v>
      </c>
      <c r="AW71" s="49" t="s">
        <v>19</v>
      </c>
      <c r="AX71" s="50">
        <f t="shared" ref="AX71:BJ71" si="75">SUM(AX51:AX66)</f>
        <v>1734</v>
      </c>
      <c r="AY71" s="50">
        <f t="shared" si="75"/>
        <v>147</v>
      </c>
      <c r="AZ71" s="50">
        <f t="shared" si="75"/>
        <v>0</v>
      </c>
      <c r="BA71" s="50">
        <f t="shared" si="75"/>
        <v>0</v>
      </c>
      <c r="BB71" s="50">
        <f t="shared" si="75"/>
        <v>1</v>
      </c>
      <c r="BC71" s="50">
        <f t="shared" si="75"/>
        <v>0</v>
      </c>
      <c r="BD71" s="50">
        <f t="shared" si="75"/>
        <v>0</v>
      </c>
      <c r="BE71" s="50">
        <f t="shared" si="75"/>
        <v>0</v>
      </c>
      <c r="BF71" s="50">
        <f t="shared" si="75"/>
        <v>0</v>
      </c>
      <c r="BG71" s="50">
        <f t="shared" si="75"/>
        <v>0</v>
      </c>
      <c r="BH71" s="50">
        <f t="shared" si="75"/>
        <v>0</v>
      </c>
      <c r="BI71" s="50">
        <f t="shared" si="75"/>
        <v>3</v>
      </c>
      <c r="BJ71" s="50">
        <f t="shared" si="75"/>
        <v>0</v>
      </c>
      <c r="BK71" s="26">
        <f>SUM(AX71:BJ71)</f>
        <v>1885</v>
      </c>
      <c r="BM71" s="49" t="s">
        <v>19</v>
      </c>
      <c r="BN71" s="50">
        <f t="shared" ref="BN71:BZ71" si="76">SUM(BN51:BN66)</f>
        <v>1786</v>
      </c>
      <c r="BO71" s="50">
        <f t="shared" si="76"/>
        <v>186</v>
      </c>
      <c r="BP71" s="50">
        <f t="shared" si="76"/>
        <v>1</v>
      </c>
      <c r="BQ71" s="50">
        <f t="shared" si="76"/>
        <v>0</v>
      </c>
      <c r="BR71" s="50">
        <f t="shared" si="76"/>
        <v>2</v>
      </c>
      <c r="BS71" s="50">
        <f t="shared" si="76"/>
        <v>0</v>
      </c>
      <c r="BT71" s="50">
        <f t="shared" si="76"/>
        <v>0</v>
      </c>
      <c r="BU71" s="50">
        <f t="shared" si="76"/>
        <v>0</v>
      </c>
      <c r="BV71" s="50">
        <f t="shared" si="76"/>
        <v>0</v>
      </c>
      <c r="BW71" s="50">
        <f t="shared" si="76"/>
        <v>0</v>
      </c>
      <c r="BX71" s="50">
        <f t="shared" si="76"/>
        <v>0</v>
      </c>
      <c r="BY71" s="50">
        <f t="shared" si="76"/>
        <v>3</v>
      </c>
      <c r="BZ71" s="50">
        <f t="shared" si="76"/>
        <v>0</v>
      </c>
      <c r="CA71" s="26">
        <f>SUM(BN71:BZ71)</f>
        <v>1978</v>
      </c>
      <c r="CC71" s="49" t="s">
        <v>19</v>
      </c>
      <c r="CD71" s="50">
        <f t="shared" ref="CD71:CP71" si="77">SUM(CD51:CD66)</f>
        <v>1717</v>
      </c>
      <c r="CE71" s="50">
        <f t="shared" si="77"/>
        <v>192</v>
      </c>
      <c r="CF71" s="50">
        <f t="shared" si="77"/>
        <v>1</v>
      </c>
      <c r="CG71" s="50">
        <f t="shared" si="77"/>
        <v>1</v>
      </c>
      <c r="CH71" s="50">
        <f t="shared" si="77"/>
        <v>0</v>
      </c>
      <c r="CI71" s="50">
        <f t="shared" si="77"/>
        <v>0</v>
      </c>
      <c r="CJ71" s="50">
        <f t="shared" si="77"/>
        <v>0</v>
      </c>
      <c r="CK71" s="50">
        <f t="shared" si="77"/>
        <v>0</v>
      </c>
      <c r="CL71" s="50">
        <f t="shared" si="77"/>
        <v>0</v>
      </c>
      <c r="CM71" s="50">
        <f t="shared" si="77"/>
        <v>0</v>
      </c>
      <c r="CN71" s="50">
        <f t="shared" si="77"/>
        <v>0</v>
      </c>
      <c r="CO71" s="50">
        <f t="shared" si="77"/>
        <v>1</v>
      </c>
      <c r="CP71" s="50">
        <f t="shared" si="77"/>
        <v>0</v>
      </c>
      <c r="CQ71" s="26">
        <f>SUM(CD71:CP71)</f>
        <v>1912</v>
      </c>
      <c r="CS71" s="49" t="s">
        <v>19</v>
      </c>
      <c r="CT71" s="50">
        <f t="shared" ref="CT71:DF71" si="78">SUM(CT51:CT66)</f>
        <v>1392</v>
      </c>
      <c r="CU71" s="50">
        <f t="shared" si="78"/>
        <v>113</v>
      </c>
      <c r="CV71" s="50">
        <f t="shared" si="78"/>
        <v>0</v>
      </c>
      <c r="CW71" s="50">
        <f t="shared" si="78"/>
        <v>0</v>
      </c>
      <c r="CX71" s="50">
        <f t="shared" si="78"/>
        <v>0</v>
      </c>
      <c r="CY71" s="50">
        <f t="shared" si="78"/>
        <v>0</v>
      </c>
      <c r="CZ71" s="50">
        <f t="shared" si="78"/>
        <v>0</v>
      </c>
      <c r="DA71" s="50">
        <f t="shared" si="78"/>
        <v>0</v>
      </c>
      <c r="DB71" s="50">
        <f t="shared" si="78"/>
        <v>0</v>
      </c>
      <c r="DC71" s="50">
        <f t="shared" si="78"/>
        <v>0</v>
      </c>
      <c r="DD71" s="50">
        <f t="shared" si="78"/>
        <v>0</v>
      </c>
      <c r="DE71" s="50">
        <f t="shared" si="78"/>
        <v>0</v>
      </c>
      <c r="DF71" s="50">
        <f t="shared" si="78"/>
        <v>0</v>
      </c>
      <c r="DG71" s="26">
        <f>SUM(CT71:DF71)</f>
        <v>1505</v>
      </c>
      <c r="DT71" s="38" t="s">
        <v>22</v>
      </c>
      <c r="DU71" s="52" cm="1">
        <f t="array" ref="DU71">SUM(DU44:DU67*DJ11:DJ34)/DJ39</f>
        <v>38.018450714396494</v>
      </c>
      <c r="DV71" s="52" cm="1">
        <f t="array" ref="DV71">SUM(DV44:DV67*DK11:DK34)/DK39</f>
        <v>36.043643798253626</v>
      </c>
      <c r="DW71" s="52" cm="1">
        <f t="array" ref="DW71">SUM(DW44:DW67*DL11:DL34)/DL39</f>
        <v>35.270147915696427</v>
      </c>
      <c r="DX71" s="52" cm="1">
        <f t="array" ref="DX71">SUM(DX44:DX67*DM11:DM34)/DM39</f>
        <v>35.638076723942547</v>
      </c>
      <c r="DY71" s="52" cm="1">
        <f t="array" ref="DY71">SUM(DY44:DY67*DN11:DN34)/DN39</f>
        <v>34.893448322732858</v>
      </c>
      <c r="DZ71" s="52" cm="1">
        <f t="array" ref="DZ71">SUM(DZ44:DZ67*DO11:DO34)/DO39</f>
        <v>36.370924890831958</v>
      </c>
      <c r="EA71" s="52" cm="1">
        <f t="array" ref="EA71">SUM(EA44:EA67*DP11:DP34)/DP39</f>
        <v>36.499223836980462</v>
      </c>
      <c r="EF71" s="43"/>
      <c r="EG71" s="5"/>
      <c r="EH71" s="5"/>
      <c r="EI71" s="5"/>
      <c r="EJ71" s="5"/>
      <c r="EK71" s="5"/>
      <c r="EL71" s="5"/>
      <c r="EM71" s="5"/>
      <c r="EQ71" s="5"/>
      <c r="ER71" s="5"/>
      <c r="ES71" s="5"/>
      <c r="ET71" s="5"/>
      <c r="EU71" s="5"/>
    </row>
    <row r="72" spans="1:151" ht="9.75" customHeight="1" x14ac:dyDescent="0.15">
      <c r="A72" s="53" t="s">
        <v>21</v>
      </c>
      <c r="B72" s="54">
        <f t="shared" ref="B72:N72" si="79">SUM(B51:B68)</f>
        <v>946</v>
      </c>
      <c r="C72" s="54">
        <f t="shared" si="79"/>
        <v>57</v>
      </c>
      <c r="D72" s="54">
        <f t="shared" si="79"/>
        <v>0</v>
      </c>
      <c r="E72" s="54">
        <f t="shared" si="79"/>
        <v>0</v>
      </c>
      <c r="F72" s="54">
        <f t="shared" si="79"/>
        <v>0</v>
      </c>
      <c r="G72" s="54">
        <f t="shared" si="79"/>
        <v>0</v>
      </c>
      <c r="H72" s="54">
        <f t="shared" si="79"/>
        <v>0</v>
      </c>
      <c r="I72" s="54">
        <f t="shared" si="79"/>
        <v>0</v>
      </c>
      <c r="J72" s="54">
        <f t="shared" si="79"/>
        <v>0</v>
      </c>
      <c r="K72" s="54">
        <f t="shared" si="79"/>
        <v>0</v>
      </c>
      <c r="L72" s="54">
        <f t="shared" si="79"/>
        <v>0</v>
      </c>
      <c r="M72" s="54">
        <f t="shared" si="79"/>
        <v>0</v>
      </c>
      <c r="N72" s="54">
        <f t="shared" si="79"/>
        <v>0</v>
      </c>
      <c r="O72" s="26">
        <f>SUM(B72:N72)</f>
        <v>1003</v>
      </c>
      <c r="Q72" s="53" t="s">
        <v>21</v>
      </c>
      <c r="R72" s="54">
        <f t="shared" ref="R72:AD72" si="80">SUM(R51:R68)</f>
        <v>1718</v>
      </c>
      <c r="S72" s="54">
        <f t="shared" si="80"/>
        <v>145</v>
      </c>
      <c r="T72" s="54">
        <f t="shared" si="80"/>
        <v>2</v>
      </c>
      <c r="U72" s="54">
        <f t="shared" si="80"/>
        <v>0</v>
      </c>
      <c r="V72" s="54">
        <f t="shared" si="80"/>
        <v>0</v>
      </c>
      <c r="W72" s="54">
        <f t="shared" si="80"/>
        <v>0</v>
      </c>
      <c r="X72" s="54">
        <f t="shared" si="80"/>
        <v>1</v>
      </c>
      <c r="Y72" s="54">
        <f t="shared" si="80"/>
        <v>0</v>
      </c>
      <c r="Z72" s="54">
        <f t="shared" si="80"/>
        <v>0</v>
      </c>
      <c r="AA72" s="54">
        <f t="shared" si="80"/>
        <v>0</v>
      </c>
      <c r="AB72" s="54">
        <f t="shared" si="80"/>
        <v>0</v>
      </c>
      <c r="AC72" s="54">
        <f t="shared" si="80"/>
        <v>2</v>
      </c>
      <c r="AD72" s="54">
        <f t="shared" si="80"/>
        <v>0</v>
      </c>
      <c r="AE72" s="26">
        <f>SUM(R72:AD72)</f>
        <v>1868</v>
      </c>
      <c r="AG72" s="53" t="s">
        <v>21</v>
      </c>
      <c r="AH72" s="54">
        <f t="shared" ref="AH72:AT72" si="81">SUM(AH51:AH68)</f>
        <v>1740</v>
      </c>
      <c r="AI72" s="54">
        <f t="shared" si="81"/>
        <v>126</v>
      </c>
      <c r="AJ72" s="54">
        <f t="shared" si="81"/>
        <v>1</v>
      </c>
      <c r="AK72" s="54">
        <f t="shared" si="81"/>
        <v>0</v>
      </c>
      <c r="AL72" s="54">
        <f t="shared" si="81"/>
        <v>3</v>
      </c>
      <c r="AM72" s="54">
        <f t="shared" si="81"/>
        <v>0</v>
      </c>
      <c r="AN72" s="54">
        <f t="shared" si="81"/>
        <v>0</v>
      </c>
      <c r="AO72" s="54">
        <f t="shared" si="81"/>
        <v>0</v>
      </c>
      <c r="AP72" s="54">
        <f t="shared" si="81"/>
        <v>0</v>
      </c>
      <c r="AQ72" s="54">
        <f t="shared" si="81"/>
        <v>0</v>
      </c>
      <c r="AR72" s="54">
        <f t="shared" si="81"/>
        <v>0</v>
      </c>
      <c r="AS72" s="54">
        <f t="shared" si="81"/>
        <v>1</v>
      </c>
      <c r="AT72" s="54">
        <f t="shared" si="81"/>
        <v>0</v>
      </c>
      <c r="AU72" s="26">
        <f>SUM(AH72:AT72)</f>
        <v>1871</v>
      </c>
      <c r="AW72" s="53" t="s">
        <v>21</v>
      </c>
      <c r="AX72" s="54">
        <f t="shared" ref="AX72:BJ72" si="82">SUM(AX51:AX68)</f>
        <v>1774</v>
      </c>
      <c r="AY72" s="54">
        <f t="shared" si="82"/>
        <v>150</v>
      </c>
      <c r="AZ72" s="54">
        <f t="shared" si="82"/>
        <v>1</v>
      </c>
      <c r="BA72" s="54">
        <f t="shared" si="82"/>
        <v>0</v>
      </c>
      <c r="BB72" s="54">
        <f t="shared" si="82"/>
        <v>1</v>
      </c>
      <c r="BC72" s="54">
        <f t="shared" si="82"/>
        <v>0</v>
      </c>
      <c r="BD72" s="54">
        <f t="shared" si="82"/>
        <v>0</v>
      </c>
      <c r="BE72" s="54">
        <f t="shared" si="82"/>
        <v>0</v>
      </c>
      <c r="BF72" s="54">
        <f t="shared" si="82"/>
        <v>0</v>
      </c>
      <c r="BG72" s="54">
        <f t="shared" si="82"/>
        <v>0</v>
      </c>
      <c r="BH72" s="54">
        <f t="shared" si="82"/>
        <v>0</v>
      </c>
      <c r="BI72" s="54">
        <f t="shared" si="82"/>
        <v>3</v>
      </c>
      <c r="BJ72" s="54">
        <f t="shared" si="82"/>
        <v>0</v>
      </c>
      <c r="BK72" s="26">
        <f>SUM(AX72:BJ72)</f>
        <v>1929</v>
      </c>
      <c r="BM72" s="53" t="s">
        <v>21</v>
      </c>
      <c r="BN72" s="54">
        <f t="shared" ref="BN72:BZ72" si="83">SUM(BN51:BN68)</f>
        <v>1830</v>
      </c>
      <c r="BO72" s="54">
        <f t="shared" si="83"/>
        <v>188</v>
      </c>
      <c r="BP72" s="54">
        <f t="shared" si="83"/>
        <v>1</v>
      </c>
      <c r="BQ72" s="54">
        <f t="shared" si="83"/>
        <v>0</v>
      </c>
      <c r="BR72" s="54">
        <f t="shared" si="83"/>
        <v>2</v>
      </c>
      <c r="BS72" s="54">
        <f t="shared" si="83"/>
        <v>0</v>
      </c>
      <c r="BT72" s="54">
        <f t="shared" si="83"/>
        <v>0</v>
      </c>
      <c r="BU72" s="54">
        <f t="shared" si="83"/>
        <v>0</v>
      </c>
      <c r="BV72" s="54">
        <f t="shared" si="83"/>
        <v>0</v>
      </c>
      <c r="BW72" s="54">
        <f t="shared" si="83"/>
        <v>0</v>
      </c>
      <c r="BX72" s="54">
        <f t="shared" si="83"/>
        <v>0</v>
      </c>
      <c r="BY72" s="54">
        <f t="shared" si="83"/>
        <v>3</v>
      </c>
      <c r="BZ72" s="54">
        <f t="shared" si="83"/>
        <v>0</v>
      </c>
      <c r="CA72" s="26">
        <f>SUM(BN72:BZ72)</f>
        <v>2024</v>
      </c>
      <c r="CC72" s="53" t="s">
        <v>21</v>
      </c>
      <c r="CD72" s="54">
        <f t="shared" ref="CD72:CP72" si="84">SUM(CD51:CD68)</f>
        <v>1757</v>
      </c>
      <c r="CE72" s="54">
        <f t="shared" si="84"/>
        <v>194</v>
      </c>
      <c r="CF72" s="54">
        <f t="shared" si="84"/>
        <v>1</v>
      </c>
      <c r="CG72" s="54">
        <f t="shared" si="84"/>
        <v>1</v>
      </c>
      <c r="CH72" s="54">
        <f t="shared" si="84"/>
        <v>0</v>
      </c>
      <c r="CI72" s="54">
        <f t="shared" si="84"/>
        <v>0</v>
      </c>
      <c r="CJ72" s="54">
        <f t="shared" si="84"/>
        <v>0</v>
      </c>
      <c r="CK72" s="54">
        <f t="shared" si="84"/>
        <v>0</v>
      </c>
      <c r="CL72" s="54">
        <f t="shared" si="84"/>
        <v>0</v>
      </c>
      <c r="CM72" s="54">
        <f t="shared" si="84"/>
        <v>0</v>
      </c>
      <c r="CN72" s="54">
        <f t="shared" si="84"/>
        <v>0</v>
      </c>
      <c r="CO72" s="54">
        <f t="shared" si="84"/>
        <v>1</v>
      </c>
      <c r="CP72" s="54">
        <f t="shared" si="84"/>
        <v>0</v>
      </c>
      <c r="CQ72" s="26">
        <f>SUM(CD72:CP72)</f>
        <v>1954</v>
      </c>
      <c r="CS72" s="53" t="s">
        <v>21</v>
      </c>
      <c r="CT72" s="54">
        <f t="shared" ref="CT72:DF72" si="85">SUM(CT51:CT68)</f>
        <v>1432</v>
      </c>
      <c r="CU72" s="54">
        <f t="shared" si="85"/>
        <v>115</v>
      </c>
      <c r="CV72" s="54">
        <f t="shared" si="85"/>
        <v>0</v>
      </c>
      <c r="CW72" s="54">
        <f t="shared" si="85"/>
        <v>0</v>
      </c>
      <c r="CX72" s="54">
        <f t="shared" si="85"/>
        <v>0</v>
      </c>
      <c r="CY72" s="54">
        <f t="shared" si="85"/>
        <v>0</v>
      </c>
      <c r="CZ72" s="54">
        <f t="shared" si="85"/>
        <v>0</v>
      </c>
      <c r="DA72" s="54">
        <f t="shared" si="85"/>
        <v>0</v>
      </c>
      <c r="DB72" s="54">
        <f t="shared" si="85"/>
        <v>0</v>
      </c>
      <c r="DC72" s="54">
        <f t="shared" si="85"/>
        <v>0</v>
      </c>
      <c r="DD72" s="54">
        <f t="shared" si="85"/>
        <v>0</v>
      </c>
      <c r="DE72" s="54">
        <f t="shared" si="85"/>
        <v>0</v>
      </c>
      <c r="DF72" s="54">
        <f t="shared" si="85"/>
        <v>0</v>
      </c>
      <c r="DG72" s="26">
        <f>SUM(CT72:DF72)</f>
        <v>1547</v>
      </c>
      <c r="EF72" s="41" t="str">
        <f>TEXT(EF73,"dddd")</f>
        <v>Saturday</v>
      </c>
      <c r="EH72" s="5"/>
      <c r="EI72" s="5"/>
      <c r="EJ72" s="5"/>
      <c r="EK72" s="5"/>
      <c r="EL72" s="5"/>
      <c r="EM72" s="5"/>
      <c r="EQ72" s="5"/>
      <c r="ER72" s="5"/>
      <c r="ES72" s="5"/>
      <c r="ET72" s="5"/>
      <c r="EU72" s="5"/>
    </row>
    <row r="73" spans="1:151" ht="9.75" customHeight="1" x14ac:dyDescent="0.15">
      <c r="A73" s="55" t="s">
        <v>22</v>
      </c>
      <c r="B73" s="56">
        <f t="shared" ref="B73:N73" si="86">SUM(B45:B68)</f>
        <v>991</v>
      </c>
      <c r="C73" s="56">
        <f t="shared" si="86"/>
        <v>58</v>
      </c>
      <c r="D73" s="56">
        <f t="shared" si="86"/>
        <v>0</v>
      </c>
      <c r="E73" s="56">
        <f t="shared" si="86"/>
        <v>0</v>
      </c>
      <c r="F73" s="56">
        <f t="shared" si="86"/>
        <v>0</v>
      </c>
      <c r="G73" s="56">
        <f t="shared" si="86"/>
        <v>0</v>
      </c>
      <c r="H73" s="56">
        <f t="shared" si="86"/>
        <v>0</v>
      </c>
      <c r="I73" s="56">
        <f t="shared" si="86"/>
        <v>0</v>
      </c>
      <c r="J73" s="56">
        <f t="shared" si="86"/>
        <v>0</v>
      </c>
      <c r="K73" s="56">
        <f t="shared" si="86"/>
        <v>0</v>
      </c>
      <c r="L73" s="56">
        <f t="shared" si="86"/>
        <v>0</v>
      </c>
      <c r="M73" s="56">
        <f t="shared" si="86"/>
        <v>0</v>
      </c>
      <c r="N73" s="56">
        <f t="shared" si="86"/>
        <v>0</v>
      </c>
      <c r="O73" s="26">
        <f>SUM(B73:N73)</f>
        <v>1049</v>
      </c>
      <c r="Q73" s="55" t="s">
        <v>22</v>
      </c>
      <c r="R73" s="56">
        <f t="shared" ref="R73:AD73" si="87">SUM(R45:R68)</f>
        <v>1750</v>
      </c>
      <c r="S73" s="56">
        <f t="shared" si="87"/>
        <v>149</v>
      </c>
      <c r="T73" s="56">
        <f t="shared" si="87"/>
        <v>2</v>
      </c>
      <c r="U73" s="56">
        <f t="shared" si="87"/>
        <v>0</v>
      </c>
      <c r="V73" s="56">
        <f t="shared" si="87"/>
        <v>0</v>
      </c>
      <c r="W73" s="56">
        <f t="shared" si="87"/>
        <v>0</v>
      </c>
      <c r="X73" s="56">
        <f t="shared" si="87"/>
        <v>1</v>
      </c>
      <c r="Y73" s="56">
        <f t="shared" si="87"/>
        <v>0</v>
      </c>
      <c r="Z73" s="56">
        <f t="shared" si="87"/>
        <v>0</v>
      </c>
      <c r="AA73" s="56">
        <f t="shared" si="87"/>
        <v>0</v>
      </c>
      <c r="AB73" s="56">
        <f t="shared" si="87"/>
        <v>0</v>
      </c>
      <c r="AC73" s="56">
        <f t="shared" si="87"/>
        <v>2</v>
      </c>
      <c r="AD73" s="56">
        <f t="shared" si="87"/>
        <v>0</v>
      </c>
      <c r="AE73" s="26">
        <f>SUM(R73:AD73)</f>
        <v>1904</v>
      </c>
      <c r="AG73" s="55" t="s">
        <v>22</v>
      </c>
      <c r="AH73" s="56">
        <f t="shared" ref="AH73:AT73" si="88">SUM(AH45:AH68)</f>
        <v>1763</v>
      </c>
      <c r="AI73" s="56">
        <f t="shared" si="88"/>
        <v>126</v>
      </c>
      <c r="AJ73" s="56">
        <f t="shared" si="88"/>
        <v>1</v>
      </c>
      <c r="AK73" s="56">
        <f t="shared" si="88"/>
        <v>0</v>
      </c>
      <c r="AL73" s="56">
        <f t="shared" si="88"/>
        <v>3</v>
      </c>
      <c r="AM73" s="56">
        <f t="shared" si="88"/>
        <v>0</v>
      </c>
      <c r="AN73" s="56">
        <f t="shared" si="88"/>
        <v>0</v>
      </c>
      <c r="AO73" s="56">
        <f t="shared" si="88"/>
        <v>0</v>
      </c>
      <c r="AP73" s="56">
        <f t="shared" si="88"/>
        <v>0</v>
      </c>
      <c r="AQ73" s="56">
        <f t="shared" si="88"/>
        <v>0</v>
      </c>
      <c r="AR73" s="56">
        <f t="shared" si="88"/>
        <v>0</v>
      </c>
      <c r="AS73" s="56">
        <f t="shared" si="88"/>
        <v>1</v>
      </c>
      <c r="AT73" s="56">
        <f t="shared" si="88"/>
        <v>0</v>
      </c>
      <c r="AU73" s="26">
        <f>SUM(AH73:AT73)</f>
        <v>1894</v>
      </c>
      <c r="AW73" s="55" t="s">
        <v>22</v>
      </c>
      <c r="AX73" s="56">
        <f t="shared" ref="AX73:BJ73" si="89">SUM(AX45:AX68)</f>
        <v>1812</v>
      </c>
      <c r="AY73" s="56">
        <f t="shared" si="89"/>
        <v>152</v>
      </c>
      <c r="AZ73" s="56">
        <f t="shared" si="89"/>
        <v>1</v>
      </c>
      <c r="BA73" s="56">
        <f t="shared" si="89"/>
        <v>0</v>
      </c>
      <c r="BB73" s="56">
        <f t="shared" si="89"/>
        <v>1</v>
      </c>
      <c r="BC73" s="56">
        <f t="shared" si="89"/>
        <v>0</v>
      </c>
      <c r="BD73" s="56">
        <f t="shared" si="89"/>
        <v>0</v>
      </c>
      <c r="BE73" s="56">
        <f t="shared" si="89"/>
        <v>0</v>
      </c>
      <c r="BF73" s="56">
        <f t="shared" si="89"/>
        <v>0</v>
      </c>
      <c r="BG73" s="56">
        <f t="shared" si="89"/>
        <v>0</v>
      </c>
      <c r="BH73" s="56">
        <f t="shared" si="89"/>
        <v>0</v>
      </c>
      <c r="BI73" s="56">
        <f t="shared" si="89"/>
        <v>3</v>
      </c>
      <c r="BJ73" s="56">
        <f t="shared" si="89"/>
        <v>0</v>
      </c>
      <c r="BK73" s="26">
        <f>SUM(AX73:BJ73)</f>
        <v>1969</v>
      </c>
      <c r="BM73" s="55" t="s">
        <v>22</v>
      </c>
      <c r="BN73" s="56">
        <f t="shared" ref="BN73:BZ73" si="90">SUM(BN45:BN68)</f>
        <v>1854</v>
      </c>
      <c r="BO73" s="56">
        <f t="shared" si="90"/>
        <v>190</v>
      </c>
      <c r="BP73" s="56">
        <f t="shared" si="90"/>
        <v>1</v>
      </c>
      <c r="BQ73" s="56">
        <f t="shared" si="90"/>
        <v>0</v>
      </c>
      <c r="BR73" s="56">
        <f t="shared" si="90"/>
        <v>3</v>
      </c>
      <c r="BS73" s="56">
        <f t="shared" si="90"/>
        <v>0</v>
      </c>
      <c r="BT73" s="56">
        <f t="shared" si="90"/>
        <v>0</v>
      </c>
      <c r="BU73" s="56">
        <f t="shared" si="90"/>
        <v>0</v>
      </c>
      <c r="BV73" s="56">
        <f t="shared" si="90"/>
        <v>0</v>
      </c>
      <c r="BW73" s="56">
        <f t="shared" si="90"/>
        <v>0</v>
      </c>
      <c r="BX73" s="56">
        <f t="shared" si="90"/>
        <v>0</v>
      </c>
      <c r="BY73" s="56">
        <f t="shared" si="90"/>
        <v>3</v>
      </c>
      <c r="BZ73" s="56">
        <f t="shared" si="90"/>
        <v>0</v>
      </c>
      <c r="CA73" s="26">
        <f>SUM(BN73:BZ73)</f>
        <v>2051</v>
      </c>
      <c r="CC73" s="55" t="s">
        <v>22</v>
      </c>
      <c r="CD73" s="56">
        <f t="shared" ref="CD73:CP73" si="91">SUM(CD45:CD68)</f>
        <v>1791</v>
      </c>
      <c r="CE73" s="56">
        <f t="shared" si="91"/>
        <v>195</v>
      </c>
      <c r="CF73" s="56">
        <f t="shared" si="91"/>
        <v>1</v>
      </c>
      <c r="CG73" s="56">
        <f t="shared" si="91"/>
        <v>1</v>
      </c>
      <c r="CH73" s="56">
        <f t="shared" si="91"/>
        <v>0</v>
      </c>
      <c r="CI73" s="56">
        <f t="shared" si="91"/>
        <v>0</v>
      </c>
      <c r="CJ73" s="56">
        <f t="shared" si="91"/>
        <v>0</v>
      </c>
      <c r="CK73" s="56">
        <f t="shared" si="91"/>
        <v>0</v>
      </c>
      <c r="CL73" s="56">
        <f t="shared" si="91"/>
        <v>0</v>
      </c>
      <c r="CM73" s="56">
        <f t="shared" si="91"/>
        <v>0</v>
      </c>
      <c r="CN73" s="56">
        <f t="shared" si="91"/>
        <v>0</v>
      </c>
      <c r="CO73" s="56">
        <f t="shared" si="91"/>
        <v>1</v>
      </c>
      <c r="CP73" s="56">
        <f t="shared" si="91"/>
        <v>0</v>
      </c>
      <c r="CQ73" s="26">
        <f>SUM(CD73:CP73)</f>
        <v>1989</v>
      </c>
      <c r="CS73" s="55" t="s">
        <v>22</v>
      </c>
      <c r="CT73" s="56">
        <f t="shared" ref="CT73:DF73" si="92">SUM(CT45:CT68)</f>
        <v>1461</v>
      </c>
      <c r="CU73" s="56">
        <f t="shared" si="92"/>
        <v>117</v>
      </c>
      <c r="CV73" s="56">
        <f t="shared" si="92"/>
        <v>0</v>
      </c>
      <c r="CW73" s="56">
        <f t="shared" si="92"/>
        <v>0</v>
      </c>
      <c r="CX73" s="56">
        <f t="shared" si="92"/>
        <v>0</v>
      </c>
      <c r="CY73" s="56">
        <f t="shared" si="92"/>
        <v>0</v>
      </c>
      <c r="CZ73" s="56">
        <f t="shared" si="92"/>
        <v>0</v>
      </c>
      <c r="DA73" s="56">
        <f t="shared" si="92"/>
        <v>0</v>
      </c>
      <c r="DB73" s="56">
        <f t="shared" si="92"/>
        <v>0</v>
      </c>
      <c r="DC73" s="56">
        <f t="shared" si="92"/>
        <v>0</v>
      </c>
      <c r="DD73" s="56">
        <f t="shared" si="92"/>
        <v>0</v>
      </c>
      <c r="DE73" s="56">
        <f t="shared" si="92"/>
        <v>0</v>
      </c>
      <c r="DF73" s="56">
        <f t="shared" si="92"/>
        <v>0</v>
      </c>
      <c r="DG73" s="26">
        <f>SUM(CT73:DF73)</f>
        <v>1578</v>
      </c>
      <c r="DT73" s="57" t="s">
        <v>27</v>
      </c>
      <c r="DU73" s="58"/>
      <c r="DV73" s="59"/>
      <c r="DW73" s="52">
        <f t="array" ref="DW73">SUM(DU11:EA34*DJ11:DP34)/SUM(DJ39:DP39)</f>
        <v>29.945464186653613</v>
      </c>
      <c r="EF73" s="42">
        <f>EF64+1</f>
        <v>43876</v>
      </c>
      <c r="EG73" s="5"/>
      <c r="EH73" s="5"/>
      <c r="EI73" s="5"/>
      <c r="EJ73" s="5"/>
      <c r="EK73" s="5"/>
      <c r="EL73" s="5"/>
      <c r="EM73" s="5"/>
      <c r="EQ73" s="5"/>
      <c r="ER73" s="5"/>
      <c r="ES73" s="5"/>
      <c r="ET73" s="5"/>
      <c r="EU73" s="5"/>
    </row>
    <row r="74" spans="1:151" ht="9.75" customHeight="1" x14ac:dyDescent="0.15">
      <c r="DI74" s="5"/>
      <c r="DJ74" s="5"/>
      <c r="DK74" s="5"/>
      <c r="DL74" s="5"/>
      <c r="DM74" s="5"/>
      <c r="DN74" s="5"/>
      <c r="DO74" s="5"/>
      <c r="DP74" s="5"/>
      <c r="DQ74" s="5"/>
      <c r="DT74" s="57" t="s">
        <v>28</v>
      </c>
      <c r="DU74" s="60"/>
      <c r="DV74" s="61"/>
      <c r="DW74" s="52">
        <f t="array" ref="DW74">SUM(DU44:EA67*DJ11:DP34)/SUM(DJ39:DP39)</f>
        <v>35.919973232247592</v>
      </c>
      <c r="DX74" s="5"/>
      <c r="DY74" s="5"/>
      <c r="DZ74" s="5"/>
      <c r="EA74" s="5"/>
      <c r="EF74" s="5"/>
      <c r="EG74" s="5"/>
      <c r="EH74" s="5"/>
      <c r="EI74" s="5"/>
      <c r="EJ74" s="5"/>
      <c r="EK74" s="5"/>
      <c r="EL74" s="5"/>
      <c r="EM74" s="5"/>
      <c r="EQ74" s="5"/>
      <c r="ER74" s="5"/>
      <c r="ES74" s="5"/>
      <c r="ET74" s="5"/>
      <c r="EU74" s="5"/>
    </row>
    <row r="75" spans="1:151" ht="9.75" customHeight="1" x14ac:dyDescent="0.15">
      <c r="DI75" s="5"/>
      <c r="DJ75" s="5"/>
      <c r="DK75" s="5"/>
      <c r="DL75" s="5"/>
      <c r="DM75" s="5"/>
      <c r="DN75" s="5"/>
      <c r="DO75" s="5"/>
      <c r="DP75" s="5"/>
      <c r="DQ75" s="5"/>
      <c r="DT75" s="5"/>
      <c r="DU75" s="5"/>
      <c r="DV75" s="5"/>
      <c r="DW75" s="5"/>
      <c r="DX75" s="5"/>
      <c r="DY75" s="5"/>
      <c r="DZ75" s="5"/>
      <c r="EA75" s="5"/>
      <c r="EF75" s="5"/>
      <c r="EG75" s="5"/>
      <c r="EH75" s="5"/>
      <c r="EI75" s="5"/>
      <c r="EJ75" s="5"/>
      <c r="EK75" s="5"/>
      <c r="EL75" s="5"/>
      <c r="EM75" s="5"/>
      <c r="EQ75" s="5"/>
      <c r="ER75" s="5"/>
      <c r="ES75" s="5"/>
      <c r="ET75" s="5"/>
      <c r="EU75" s="5"/>
    </row>
    <row r="76" spans="1:151" ht="9.75" customHeight="1" x14ac:dyDescent="0.15">
      <c r="DI76" s="5"/>
      <c r="DJ76" s="5"/>
      <c r="DK76" s="5"/>
      <c r="DL76" s="5"/>
      <c r="DM76" s="5"/>
      <c r="DN76" s="5"/>
      <c r="DO76" s="5"/>
      <c r="DP76" s="5"/>
      <c r="DQ76" s="5"/>
      <c r="DT76" s="5"/>
      <c r="DU76" s="5"/>
      <c r="DV76" s="5"/>
      <c r="DW76" s="5"/>
      <c r="DX76" s="5"/>
      <c r="DY76" s="5"/>
      <c r="DZ76" s="5"/>
      <c r="EA76" s="5"/>
      <c r="EF76" s="5"/>
      <c r="EG76" s="5"/>
      <c r="EH76" s="5"/>
      <c r="EI76" s="5"/>
      <c r="EJ76" s="5"/>
      <c r="EK76" s="5"/>
      <c r="EL76" s="5"/>
      <c r="EM76" s="5"/>
      <c r="EQ76" s="5"/>
      <c r="ER76" s="5"/>
      <c r="ES76" s="5"/>
      <c r="ET76" s="5"/>
      <c r="EU76" s="5"/>
    </row>
    <row r="77" spans="1:151" ht="9.75" customHeight="1" x14ac:dyDescent="0.15">
      <c r="DI77" s="5"/>
      <c r="DJ77" s="5"/>
      <c r="DK77" s="5"/>
      <c r="DL77" s="5"/>
      <c r="DM77" s="5"/>
      <c r="DN77" s="5"/>
      <c r="DO77" s="5"/>
      <c r="DP77" s="5"/>
      <c r="DQ77" s="5"/>
      <c r="DT77" s="5"/>
      <c r="DU77" s="5"/>
      <c r="DV77" s="5"/>
      <c r="DW77" s="5"/>
      <c r="DX77" s="5"/>
      <c r="DY77" s="5"/>
      <c r="DZ77" s="5"/>
      <c r="EA77" s="5"/>
      <c r="EF77" s="5"/>
      <c r="EG77" s="5"/>
      <c r="EH77" s="5"/>
      <c r="EI77" s="5"/>
      <c r="EJ77" s="5"/>
      <c r="EK77" s="5"/>
      <c r="EL77" s="5"/>
      <c r="EM77" s="5"/>
      <c r="EQ77" s="5"/>
      <c r="ER77" s="5"/>
      <c r="ES77" s="5"/>
      <c r="ET77" s="5"/>
      <c r="EU77" s="5"/>
    </row>
    <row r="78" spans="1:151" ht="9.75" customHeight="1" x14ac:dyDescent="0.15">
      <c r="DI78" s="5"/>
      <c r="DJ78" s="5"/>
      <c r="DK78" s="5"/>
      <c r="DL78" s="5"/>
      <c r="DM78" s="5"/>
      <c r="DN78" s="5"/>
      <c r="DO78" s="5"/>
      <c r="DP78" s="5"/>
      <c r="DQ78" s="5"/>
      <c r="DT78" s="5"/>
      <c r="DU78" s="5"/>
      <c r="DV78" s="5"/>
      <c r="DW78" s="5"/>
      <c r="DX78" s="5"/>
      <c r="DY78" s="5"/>
      <c r="DZ78" s="5"/>
      <c r="EA78" s="5"/>
      <c r="EF78" s="5"/>
      <c r="EG78" s="5"/>
      <c r="EH78" s="5"/>
      <c r="EI78" s="5"/>
      <c r="EJ78" s="5"/>
      <c r="EK78" s="5"/>
      <c r="EL78" s="5"/>
      <c r="EM78" s="5"/>
      <c r="EQ78" s="5"/>
      <c r="ER78" s="5"/>
      <c r="ES78" s="5"/>
      <c r="ET78" s="5"/>
      <c r="EU78" s="5"/>
    </row>
    <row r="79" spans="1:151" ht="9.75" customHeight="1" x14ac:dyDescent="0.15">
      <c r="DI79" s="5"/>
      <c r="DJ79" s="5"/>
      <c r="DK79" s="5"/>
      <c r="DL79" s="5"/>
      <c r="DM79" s="5"/>
      <c r="DN79" s="5"/>
      <c r="DO79" s="5"/>
      <c r="DP79" s="5"/>
      <c r="DQ79" s="5"/>
      <c r="DT79" s="5"/>
      <c r="DU79" s="5"/>
      <c r="DV79" s="5"/>
      <c r="DW79" s="5"/>
      <c r="DX79" s="5"/>
      <c r="DY79" s="5"/>
      <c r="DZ79" s="5"/>
      <c r="EA79" s="5"/>
      <c r="EF79" s="5"/>
      <c r="EG79" s="5"/>
      <c r="EH79" s="5"/>
      <c r="EI79" s="5"/>
      <c r="EJ79" s="5"/>
      <c r="EK79" s="5"/>
      <c r="EL79" s="5"/>
      <c r="EM79" s="5"/>
      <c r="EQ79" s="5"/>
      <c r="ER79" s="5"/>
      <c r="ES79" s="5"/>
      <c r="ET79" s="5"/>
      <c r="EU79" s="5"/>
    </row>
    <row r="80" spans="1:151" ht="9.75" customHeight="1" x14ac:dyDescent="0.15">
      <c r="DI80" s="5"/>
      <c r="DJ80" s="5"/>
      <c r="DK80" s="5"/>
      <c r="DL80" s="5"/>
      <c r="DM80" s="5"/>
      <c r="DN80" s="5"/>
      <c r="DO80" s="5"/>
      <c r="DP80" s="5"/>
      <c r="DQ80" s="5"/>
      <c r="DT80" s="5"/>
      <c r="DU80" s="5"/>
      <c r="DV80" s="5"/>
      <c r="DW80" s="5"/>
      <c r="DX80" s="5"/>
      <c r="DY80" s="5"/>
      <c r="DZ80" s="5"/>
      <c r="EA80" s="5"/>
      <c r="EF80" s="43"/>
      <c r="EG80" s="5"/>
      <c r="EH80" s="5"/>
      <c r="EI80" s="5"/>
      <c r="EJ80" s="5"/>
      <c r="EK80" s="5"/>
      <c r="EL80" s="5"/>
      <c r="EM80" s="5"/>
      <c r="EQ80" s="5"/>
      <c r="ER80" s="5"/>
      <c r="ES80" s="5"/>
      <c r="ET80" s="5"/>
      <c r="EU80" s="5"/>
    </row>
    <row r="81" spans="1:151" ht="9.75" customHeight="1" x14ac:dyDescent="0.15">
      <c r="DI81" s="5"/>
      <c r="DJ81" s="5"/>
      <c r="DK81" s="5"/>
      <c r="DL81" s="5"/>
      <c r="DM81" s="5"/>
      <c r="DN81" s="5"/>
      <c r="DO81" s="5"/>
      <c r="DP81" s="5"/>
      <c r="DQ81" s="5"/>
      <c r="DT81" s="5"/>
      <c r="DU81" s="5"/>
      <c r="DV81" s="5"/>
      <c r="DW81" s="5"/>
      <c r="DX81" s="5"/>
      <c r="DY81" s="5"/>
      <c r="DZ81" s="5"/>
      <c r="EA81" s="5"/>
      <c r="EF81" s="43"/>
      <c r="EG81" s="5"/>
      <c r="EH81" s="5"/>
      <c r="EI81" s="5"/>
      <c r="EJ81" s="5"/>
      <c r="EK81" s="5"/>
      <c r="EL81" s="5"/>
      <c r="EM81" s="5"/>
      <c r="EQ81" s="5"/>
      <c r="ER81" s="5"/>
      <c r="ES81" s="5"/>
      <c r="ET81" s="5"/>
      <c r="EU81" s="5"/>
    </row>
    <row r="82" spans="1:151" ht="12.75" customHeight="1" x14ac:dyDescent="0.15">
      <c r="DI82" s="5"/>
      <c r="DJ82" s="5"/>
      <c r="DK82" s="5"/>
      <c r="DL82" s="5"/>
      <c r="DM82" s="5"/>
      <c r="DN82" s="5"/>
      <c r="DO82" s="5"/>
      <c r="DP82" s="5"/>
      <c r="DQ82" s="5"/>
      <c r="DT82" s="5"/>
      <c r="DU82" s="5"/>
      <c r="DV82" s="5"/>
      <c r="DW82" s="5"/>
      <c r="DX82" s="5"/>
      <c r="DY82" s="5"/>
      <c r="DZ82" s="5"/>
      <c r="EA82" s="5"/>
      <c r="EF82" s="5"/>
      <c r="EG82" s="5"/>
      <c r="EH82" s="5"/>
      <c r="EI82" s="5"/>
      <c r="EJ82" s="5"/>
      <c r="EK82" s="5"/>
      <c r="EL82" s="5"/>
      <c r="EM82" s="5"/>
      <c r="EQ82" s="3"/>
      <c r="ER82" s="2"/>
      <c r="ES82" s="2"/>
      <c r="ET82" s="4"/>
      <c r="EU82" s="4"/>
    </row>
    <row r="83" spans="1:151" ht="15" customHeight="1" x14ac:dyDescent="0.15">
      <c r="A83" s="3" t="str">
        <f>$A$1</f>
        <v>Automatic Classified Counts, Darfield</v>
      </c>
      <c r="Q83" s="3" t="str">
        <f>$A$1</f>
        <v>Automatic Classified Counts, Darfield</v>
      </c>
      <c r="AG83" s="3" t="str">
        <f>$A$1</f>
        <v>Automatic Classified Counts, Darfield</v>
      </c>
      <c r="AW83" s="3" t="str">
        <f>$A$1</f>
        <v>Automatic Classified Counts, Darfield</v>
      </c>
      <c r="BM83" s="3" t="str">
        <f>$A$1</f>
        <v>Automatic Classified Counts, Darfield</v>
      </c>
      <c r="CC83" s="3" t="str">
        <f>$A$1</f>
        <v>Automatic Classified Counts, Darfield</v>
      </c>
      <c r="CS83" s="3" t="str">
        <f>$A$1</f>
        <v>Automatic Classified Counts, Darfield</v>
      </c>
      <c r="DI83" s="3" t="str">
        <f>$A$1</f>
        <v>Automatic Classified Counts, Darfield</v>
      </c>
      <c r="DJ83" s="2"/>
      <c r="DK83" s="2"/>
      <c r="DL83" s="4"/>
      <c r="DM83" s="4"/>
      <c r="DN83" s="4"/>
      <c r="DO83" s="4"/>
      <c r="DP83" s="4"/>
      <c r="DQ83" s="4"/>
      <c r="DT83" s="3" t="str">
        <f>$A$1</f>
        <v>Automatic Classified Counts, Darfield</v>
      </c>
      <c r="DU83" s="2"/>
      <c r="DV83" s="2"/>
      <c r="DW83" s="4"/>
      <c r="DX83" s="4"/>
      <c r="DY83" s="4"/>
      <c r="DZ83" s="4"/>
      <c r="EA83" s="4"/>
      <c r="EF83" s="3" t="str">
        <f>$A$1</f>
        <v>Automatic Classified Counts, Darfield</v>
      </c>
      <c r="EG83" s="2"/>
      <c r="EH83" s="2"/>
      <c r="EI83" s="4"/>
      <c r="EJ83" s="4"/>
      <c r="EK83" s="4"/>
      <c r="EL83" s="4"/>
      <c r="EM83" s="4"/>
      <c r="EQ83" s="3" t="str">
        <f>$A$1</f>
        <v>Automatic Classified Counts, Darfield</v>
      </c>
      <c r="ER83" s="2"/>
      <c r="ES83" s="2"/>
    </row>
    <row r="84" spans="1:151" ht="9.75" customHeight="1" x14ac:dyDescent="0.15">
      <c r="DI84" s="2"/>
      <c r="DJ84" s="2"/>
      <c r="DK84" s="2"/>
      <c r="DT84" s="2"/>
      <c r="DU84" s="2"/>
      <c r="DV84" s="2"/>
      <c r="EF84" s="2"/>
      <c r="EG84" s="2"/>
      <c r="EH84" s="2"/>
      <c r="EQ84" s="2"/>
      <c r="ER84" s="7"/>
      <c r="ES84" s="9"/>
      <c r="ET84" s="10"/>
      <c r="EU84" s="11"/>
    </row>
    <row r="85" spans="1:151" ht="9.75" customHeight="1" x14ac:dyDescent="0.15">
      <c r="B85" s="7" t="s">
        <v>0</v>
      </c>
      <c r="C85" s="9" t="str">
        <f>$C$3</f>
        <v>PITT STREET</v>
      </c>
      <c r="D85" s="9"/>
      <c r="E85" s="9"/>
      <c r="F85" s="9"/>
      <c r="R85" s="7" t="s">
        <v>0</v>
      </c>
      <c r="S85" s="9" t="str">
        <f>$C$3</f>
        <v>PITT STREET</v>
      </c>
      <c r="T85" s="9"/>
      <c r="U85" s="9"/>
      <c r="V85" s="9"/>
      <c r="AH85" s="7" t="s">
        <v>0</v>
      </c>
      <c r="AI85" s="9" t="str">
        <f>$C$3</f>
        <v>PITT STREET</v>
      </c>
      <c r="AJ85" s="9"/>
      <c r="AK85" s="9"/>
      <c r="AL85" s="9"/>
      <c r="AX85" s="7" t="s">
        <v>0</v>
      </c>
      <c r="AY85" s="9" t="str">
        <f>$C$3</f>
        <v>PITT STREET</v>
      </c>
      <c r="AZ85" s="9"/>
      <c r="BA85" s="9"/>
      <c r="BB85" s="9"/>
      <c r="BN85" s="7" t="s">
        <v>0</v>
      </c>
      <c r="BO85" s="9" t="str">
        <f>$C$3</f>
        <v>PITT STREET</v>
      </c>
      <c r="BP85" s="9"/>
      <c r="BQ85" s="9"/>
      <c r="BR85" s="9"/>
      <c r="CD85" s="7" t="s">
        <v>0</v>
      </c>
      <c r="CE85" s="9" t="str">
        <f>$C$3</f>
        <v>PITT STREET</v>
      </c>
      <c r="CF85" s="9"/>
      <c r="CG85" s="9"/>
      <c r="CH85" s="9"/>
      <c r="CT85" s="7" t="s">
        <v>0</v>
      </c>
      <c r="CU85" s="9" t="str">
        <f>$C$3</f>
        <v>PITT STREET</v>
      </c>
      <c r="CV85" s="9"/>
      <c r="CW85" s="9"/>
      <c r="CX85" s="9"/>
      <c r="DI85" s="2"/>
      <c r="DJ85" s="7" t="s">
        <v>0</v>
      </c>
      <c r="DK85" s="9" t="str">
        <f>$C$3</f>
        <v>PITT STREET</v>
      </c>
      <c r="DL85" s="10"/>
      <c r="DM85" s="11"/>
      <c r="DN85" s="11"/>
      <c r="DO85" s="12"/>
      <c r="DP85" s="13"/>
      <c r="DQ85" s="13"/>
      <c r="DT85" s="2"/>
      <c r="DU85" s="7" t="s">
        <v>0</v>
      </c>
      <c r="DV85" s="9" t="str">
        <f>$C$3</f>
        <v>PITT STREET</v>
      </c>
      <c r="DW85" s="10"/>
      <c r="DX85" s="11"/>
      <c r="DY85" s="11"/>
      <c r="DZ85" s="12"/>
      <c r="EA85" s="13"/>
      <c r="EF85" s="2"/>
      <c r="EG85" s="7" t="s">
        <v>0</v>
      </c>
      <c r="EH85" s="9" t="str">
        <f>$C$3</f>
        <v>PITT STREET</v>
      </c>
      <c r="EI85" s="10"/>
      <c r="EJ85" s="11"/>
      <c r="EK85" s="11"/>
      <c r="EL85" s="12"/>
      <c r="EM85" s="13"/>
      <c r="EQ85" s="14"/>
      <c r="ER85" s="7" t="s">
        <v>0</v>
      </c>
      <c r="ES85" s="9" t="str">
        <f>$C$3</f>
        <v>PITT STREET</v>
      </c>
      <c r="ET85" s="15"/>
      <c r="EU85" s="14"/>
    </row>
    <row r="86" spans="1:151" ht="9.75" customHeight="1" x14ac:dyDescent="0.15">
      <c r="DI86" s="14"/>
      <c r="DJ86" s="15"/>
      <c r="DK86" s="15"/>
      <c r="DL86" s="15"/>
      <c r="DM86" s="14"/>
      <c r="DN86" s="14"/>
      <c r="DO86" s="14"/>
      <c r="DP86" s="14"/>
      <c r="DQ86" s="14"/>
      <c r="DT86" s="14"/>
      <c r="DU86" s="15"/>
      <c r="DV86" s="15"/>
      <c r="DW86" s="15"/>
      <c r="DX86" s="14"/>
      <c r="DY86" s="14"/>
      <c r="DZ86" s="14"/>
      <c r="EA86" s="14"/>
      <c r="EF86" s="14"/>
      <c r="EG86" s="15"/>
      <c r="EH86" s="15"/>
      <c r="EI86" s="15"/>
      <c r="EJ86" s="14"/>
      <c r="EK86" s="14"/>
      <c r="EL86" s="14"/>
      <c r="EM86" s="14"/>
      <c r="EQ86" s="17"/>
      <c r="ER86" s="18"/>
      <c r="ES86" s="19"/>
      <c r="ET86" s="20"/>
      <c r="EU86" s="14"/>
    </row>
    <row r="87" spans="1:151" ht="9.75" customHeight="1" x14ac:dyDescent="0.15">
      <c r="A87" s="16"/>
      <c r="B87" s="17" t="str">
        <f>$B$5</f>
        <v>Direction :</v>
      </c>
      <c r="C87" s="18" t="str">
        <f>$C$5</f>
        <v>WESTBOUND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Q87" s="16"/>
      <c r="R87" s="17" t="str">
        <f>$B$5</f>
        <v>Direction :</v>
      </c>
      <c r="S87" s="18" t="str">
        <f>$C$5</f>
        <v>WESTBOUND</v>
      </c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G87" s="16"/>
      <c r="AH87" s="17" t="str">
        <f>$B$5</f>
        <v>Direction :</v>
      </c>
      <c r="AI87" s="18" t="str">
        <f>$C$5</f>
        <v>WESTBOUND</v>
      </c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W87" s="16"/>
      <c r="AX87" s="17" t="str">
        <f>$B$5</f>
        <v>Direction :</v>
      </c>
      <c r="AY87" s="18" t="str">
        <f>$C$5</f>
        <v>WESTBOUND</v>
      </c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M87" s="16"/>
      <c r="BN87" s="17" t="str">
        <f>$B$5</f>
        <v>Direction :</v>
      </c>
      <c r="BO87" s="18" t="str">
        <f>$C$5</f>
        <v>WESTBOUND</v>
      </c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C87" s="16"/>
      <c r="CD87" s="17" t="str">
        <f>$B$5</f>
        <v>Direction :</v>
      </c>
      <c r="CE87" s="18" t="str">
        <f>$C$5</f>
        <v>WESTBOUND</v>
      </c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S87" s="16"/>
      <c r="CT87" s="17" t="str">
        <f>$B$5</f>
        <v>Direction :</v>
      </c>
      <c r="CU87" s="18" t="str">
        <f>$C$5</f>
        <v>WESTBOUND</v>
      </c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I87" s="17" t="str">
        <f>$B$5</f>
        <v>Direction :</v>
      </c>
      <c r="DJ87" s="18" t="str">
        <f>$C$40</f>
        <v>EASTBOUND</v>
      </c>
      <c r="DK87" s="19"/>
      <c r="DL87" s="20"/>
      <c r="DM87" s="14"/>
      <c r="DN87" s="14"/>
      <c r="DO87" s="7"/>
      <c r="DP87" s="14"/>
      <c r="DQ87" s="14"/>
      <c r="DT87" s="17" t="str">
        <f>$B$5</f>
        <v>Direction :</v>
      </c>
      <c r="DU87" s="18" t="str">
        <f>$C$40</f>
        <v>EASTBOUND</v>
      </c>
      <c r="DV87" s="19"/>
      <c r="DW87" s="20"/>
      <c r="DX87" s="14"/>
      <c r="DY87" s="14"/>
      <c r="DZ87" s="7"/>
      <c r="EA87" s="14"/>
      <c r="EF87" s="17" t="str">
        <f>$B$5</f>
        <v>Direction :</v>
      </c>
      <c r="EG87" s="18" t="str">
        <f>$C$40</f>
        <v>EASTBOUND</v>
      </c>
      <c r="EH87" s="19"/>
      <c r="EI87" s="20"/>
      <c r="EJ87" s="14"/>
      <c r="EK87" s="14"/>
      <c r="EL87" s="7"/>
      <c r="EM87" s="14"/>
      <c r="EQ87" s="17" t="str">
        <f>$B$5</f>
        <v>Direction :</v>
      </c>
      <c r="ER87" s="18" t="str">
        <f>$C$40</f>
        <v>EASTBOUND</v>
      </c>
      <c r="ES87" s="19"/>
      <c r="ET87" s="20"/>
      <c r="EU87" s="14"/>
    </row>
    <row r="88" spans="1:151" ht="9.75" customHeight="1" x14ac:dyDescent="0.15">
      <c r="A88" s="16"/>
      <c r="B88" s="17"/>
      <c r="C88" s="18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Q88" s="16"/>
      <c r="R88" s="17"/>
      <c r="S88" s="18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G88" s="16"/>
      <c r="AH88" s="17"/>
      <c r="AI88" s="18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W88" s="16"/>
      <c r="AX88" s="17"/>
      <c r="AY88" s="18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M88" s="16"/>
      <c r="BN88" s="17"/>
      <c r="BO88" s="18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C88" s="16"/>
      <c r="CD88" s="17"/>
      <c r="CE88" s="18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S88" s="16"/>
      <c r="CT88" s="17"/>
      <c r="CU88" s="18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I88" s="17"/>
      <c r="DJ88" s="18"/>
      <c r="DK88" s="19"/>
      <c r="DL88" s="20"/>
      <c r="DM88" s="14"/>
      <c r="DN88" s="14"/>
      <c r="DO88" s="7"/>
      <c r="DP88" s="14"/>
      <c r="DQ88" s="14"/>
      <c r="DT88" s="17"/>
      <c r="DU88" s="18"/>
      <c r="DV88" s="19"/>
      <c r="DW88" s="20"/>
      <c r="DX88" s="14"/>
      <c r="DY88" s="14"/>
      <c r="DZ88" s="7"/>
      <c r="EA88" s="14"/>
      <c r="EF88" s="17"/>
      <c r="EG88" s="18"/>
      <c r="EH88" s="19"/>
      <c r="EI88" s="20"/>
      <c r="EJ88" s="14"/>
      <c r="EK88" s="14"/>
      <c r="EL88" s="7"/>
      <c r="EM88" s="14"/>
    </row>
    <row r="89" spans="1:151" ht="9.75" customHeight="1" x14ac:dyDescent="0.15">
      <c r="A89" s="21" t="str">
        <f>TEXT(A90,"dddd")</f>
        <v>Sunday</v>
      </c>
      <c r="B89" s="91" t="s">
        <v>29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3"/>
      <c r="N89" s="88" t="s">
        <v>3</v>
      </c>
      <c r="Q89" s="21" t="str">
        <f>TEXT(Q90,"dddd")</f>
        <v>Monday</v>
      </c>
      <c r="R89" s="91" t="s">
        <v>29</v>
      </c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3"/>
      <c r="AD89" s="88" t="s">
        <v>3</v>
      </c>
      <c r="AG89" s="21" t="str">
        <f>TEXT(AG90,"dddd")</f>
        <v>Tuesday</v>
      </c>
      <c r="AH89" s="91" t="s">
        <v>29</v>
      </c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3"/>
      <c r="AT89" s="88" t="s">
        <v>3</v>
      </c>
      <c r="AW89" s="21" t="str">
        <f>TEXT(AW90,"dddd")</f>
        <v>Wednesday</v>
      </c>
      <c r="AX89" s="91" t="s">
        <v>29</v>
      </c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3"/>
      <c r="BJ89" s="88" t="s">
        <v>3</v>
      </c>
      <c r="BM89" s="21" t="str">
        <f>TEXT(BM90,"dddd")</f>
        <v>Thursday</v>
      </c>
      <c r="BN89" s="91" t="s">
        <v>29</v>
      </c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3"/>
      <c r="BZ89" s="88" t="s">
        <v>3</v>
      </c>
      <c r="CC89" s="21" t="str">
        <f>TEXT(CC90,"dddd")</f>
        <v>Friday</v>
      </c>
      <c r="CD89" s="91" t="s">
        <v>29</v>
      </c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3"/>
      <c r="CP89" s="88" t="s">
        <v>3</v>
      </c>
      <c r="CS89" s="21" t="str">
        <f>TEXT(CS90,"dddd")</f>
        <v>Saturday</v>
      </c>
      <c r="CT89" s="91" t="s">
        <v>29</v>
      </c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3"/>
      <c r="DF89" s="88" t="s">
        <v>3</v>
      </c>
      <c r="DI89" s="67" t="str">
        <f>DJ87</f>
        <v>EASTBOUND</v>
      </c>
      <c r="DJ89" s="68"/>
      <c r="DK89" s="68"/>
      <c r="DL89" s="68"/>
      <c r="DM89" s="68"/>
      <c r="DN89" s="68"/>
      <c r="DO89" s="68"/>
      <c r="DP89" s="68"/>
      <c r="DQ89" s="68"/>
      <c r="DR89" s="69"/>
      <c r="EA89" s="14"/>
      <c r="EM89" s="14"/>
      <c r="EQ89" s="73" t="s">
        <v>2</v>
      </c>
      <c r="ER89" s="74"/>
      <c r="ES89" s="74"/>
      <c r="ET89" s="74"/>
      <c r="EU89" s="75"/>
    </row>
    <row r="90" spans="1:151" ht="9.75" customHeight="1" x14ac:dyDescent="0.15">
      <c r="A90" s="22">
        <f>A43</f>
        <v>43870</v>
      </c>
      <c r="B90" s="94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6"/>
      <c r="N90" s="89"/>
      <c r="O90" s="5"/>
      <c r="Q90" s="22">
        <f>Q43</f>
        <v>43871</v>
      </c>
      <c r="R90" s="94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6"/>
      <c r="AD90" s="89"/>
      <c r="AE90" s="5"/>
      <c r="AG90" s="22">
        <f>AG43</f>
        <v>43872</v>
      </c>
      <c r="AH90" s="94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6"/>
      <c r="AT90" s="89"/>
      <c r="AU90" s="5"/>
      <c r="AW90" s="22">
        <f>AW43</f>
        <v>43873</v>
      </c>
      <c r="AX90" s="94"/>
      <c r="AY90" s="95"/>
      <c r="AZ90" s="95"/>
      <c r="BA90" s="95"/>
      <c r="BB90" s="95"/>
      <c r="BC90" s="95"/>
      <c r="BD90" s="95"/>
      <c r="BE90" s="95"/>
      <c r="BF90" s="95"/>
      <c r="BG90" s="95"/>
      <c r="BH90" s="95"/>
      <c r="BI90" s="96"/>
      <c r="BJ90" s="89"/>
      <c r="BK90" s="5"/>
      <c r="BM90" s="22">
        <f>BM43</f>
        <v>43874</v>
      </c>
      <c r="BN90" s="94"/>
      <c r="BO90" s="95"/>
      <c r="BP90" s="95"/>
      <c r="BQ90" s="95"/>
      <c r="BR90" s="95"/>
      <c r="BS90" s="95"/>
      <c r="BT90" s="95"/>
      <c r="BU90" s="95"/>
      <c r="BV90" s="95"/>
      <c r="BW90" s="95"/>
      <c r="BX90" s="95"/>
      <c r="BY90" s="96"/>
      <c r="BZ90" s="89"/>
      <c r="CA90" s="5"/>
      <c r="CC90" s="22">
        <f>CC43</f>
        <v>43875</v>
      </c>
      <c r="CD90" s="94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6"/>
      <c r="CP90" s="89"/>
      <c r="CQ90" s="5"/>
      <c r="CS90" s="22">
        <f>CS43</f>
        <v>43876</v>
      </c>
      <c r="CT90" s="94"/>
      <c r="CU90" s="95"/>
      <c r="CV90" s="95"/>
      <c r="CW90" s="95"/>
      <c r="CX90" s="95"/>
      <c r="CY90" s="95"/>
      <c r="CZ90" s="95"/>
      <c r="DA90" s="95"/>
      <c r="DB90" s="95"/>
      <c r="DC90" s="95"/>
      <c r="DD90" s="95"/>
      <c r="DE90" s="96"/>
      <c r="DF90" s="89"/>
      <c r="DG90" s="5"/>
      <c r="DI90" s="70"/>
      <c r="DJ90" s="71"/>
      <c r="DK90" s="71"/>
      <c r="DL90" s="71"/>
      <c r="DM90" s="71"/>
      <c r="DN90" s="71"/>
      <c r="DO90" s="71"/>
      <c r="DP90" s="71"/>
      <c r="DQ90" s="71"/>
      <c r="DR90" s="72"/>
      <c r="DT90" s="73" t="s">
        <v>5</v>
      </c>
      <c r="DU90" s="74"/>
      <c r="DV90" s="74"/>
      <c r="DW90" s="74"/>
      <c r="DX90" s="74"/>
      <c r="DY90" s="74"/>
      <c r="DZ90" s="74"/>
      <c r="EA90" s="75"/>
      <c r="EF90" s="73" t="s">
        <v>6</v>
      </c>
      <c r="EG90" s="74"/>
      <c r="EH90" s="74"/>
      <c r="EI90" s="74"/>
      <c r="EJ90" s="74"/>
      <c r="EK90" s="74"/>
      <c r="EL90" s="74"/>
      <c r="EM90" s="75"/>
      <c r="EQ90" s="84"/>
      <c r="ER90" s="86" t="s">
        <v>11</v>
      </c>
      <c r="ES90" s="86" t="s">
        <v>12</v>
      </c>
      <c r="ET90" s="86" t="s">
        <v>13</v>
      </c>
      <c r="EU90" s="65" t="s">
        <v>3</v>
      </c>
    </row>
    <row r="91" spans="1:151" ht="9.75" customHeight="1" x14ac:dyDescent="0.15">
      <c r="A91" s="23" t="s">
        <v>7</v>
      </c>
      <c r="B91" s="23" t="s">
        <v>30</v>
      </c>
      <c r="C91" s="23" t="s">
        <v>31</v>
      </c>
      <c r="D91" s="23" t="s">
        <v>32</v>
      </c>
      <c r="E91" s="23" t="s">
        <v>33</v>
      </c>
      <c r="F91" s="23" t="s">
        <v>34</v>
      </c>
      <c r="G91" s="23" t="s">
        <v>35</v>
      </c>
      <c r="H91" s="23" t="s">
        <v>36</v>
      </c>
      <c r="I91" s="23" t="s">
        <v>37</v>
      </c>
      <c r="J91" s="23" t="s">
        <v>38</v>
      </c>
      <c r="K91" s="23" t="s">
        <v>39</v>
      </c>
      <c r="L91" s="23" t="s">
        <v>40</v>
      </c>
      <c r="M91" s="23" t="s">
        <v>41</v>
      </c>
      <c r="N91" s="90"/>
      <c r="Q91" s="23" t="s">
        <v>7</v>
      </c>
      <c r="R91" s="23" t="s">
        <v>30</v>
      </c>
      <c r="S91" s="23" t="s">
        <v>31</v>
      </c>
      <c r="T91" s="23" t="s">
        <v>32</v>
      </c>
      <c r="U91" s="23" t="s">
        <v>33</v>
      </c>
      <c r="V91" s="23" t="s">
        <v>34</v>
      </c>
      <c r="W91" s="23" t="s">
        <v>35</v>
      </c>
      <c r="X91" s="23" t="s">
        <v>36</v>
      </c>
      <c r="Y91" s="23" t="s">
        <v>37</v>
      </c>
      <c r="Z91" s="23" t="s">
        <v>38</v>
      </c>
      <c r="AA91" s="23" t="s">
        <v>39</v>
      </c>
      <c r="AB91" s="23" t="s">
        <v>40</v>
      </c>
      <c r="AC91" s="23" t="s">
        <v>41</v>
      </c>
      <c r="AD91" s="90"/>
      <c r="AG91" s="23" t="s">
        <v>7</v>
      </c>
      <c r="AH91" s="23" t="s">
        <v>30</v>
      </c>
      <c r="AI91" s="23" t="s">
        <v>31</v>
      </c>
      <c r="AJ91" s="23" t="s">
        <v>32</v>
      </c>
      <c r="AK91" s="23" t="s">
        <v>33</v>
      </c>
      <c r="AL91" s="23" t="s">
        <v>34</v>
      </c>
      <c r="AM91" s="23" t="s">
        <v>35</v>
      </c>
      <c r="AN91" s="23" t="s">
        <v>36</v>
      </c>
      <c r="AO91" s="23" t="s">
        <v>37</v>
      </c>
      <c r="AP91" s="23" t="s">
        <v>38</v>
      </c>
      <c r="AQ91" s="23" t="s">
        <v>39</v>
      </c>
      <c r="AR91" s="23" t="s">
        <v>40</v>
      </c>
      <c r="AS91" s="23" t="s">
        <v>41</v>
      </c>
      <c r="AT91" s="90"/>
      <c r="AW91" s="23" t="s">
        <v>7</v>
      </c>
      <c r="AX91" s="23" t="s">
        <v>30</v>
      </c>
      <c r="AY91" s="23" t="s">
        <v>31</v>
      </c>
      <c r="AZ91" s="23" t="s">
        <v>32</v>
      </c>
      <c r="BA91" s="23" t="s">
        <v>33</v>
      </c>
      <c r="BB91" s="23" t="s">
        <v>34</v>
      </c>
      <c r="BC91" s="23" t="s">
        <v>35</v>
      </c>
      <c r="BD91" s="23" t="s">
        <v>36</v>
      </c>
      <c r="BE91" s="23" t="s">
        <v>37</v>
      </c>
      <c r="BF91" s="23" t="s">
        <v>38</v>
      </c>
      <c r="BG91" s="23" t="s">
        <v>39</v>
      </c>
      <c r="BH91" s="23" t="s">
        <v>40</v>
      </c>
      <c r="BI91" s="23" t="s">
        <v>41</v>
      </c>
      <c r="BJ91" s="90"/>
      <c r="BM91" s="23" t="s">
        <v>7</v>
      </c>
      <c r="BN91" s="23" t="s">
        <v>30</v>
      </c>
      <c r="BO91" s="23" t="s">
        <v>31</v>
      </c>
      <c r="BP91" s="23" t="s">
        <v>32</v>
      </c>
      <c r="BQ91" s="23" t="s">
        <v>33</v>
      </c>
      <c r="BR91" s="23" t="s">
        <v>34</v>
      </c>
      <c r="BS91" s="23" t="s">
        <v>35</v>
      </c>
      <c r="BT91" s="23" t="s">
        <v>36</v>
      </c>
      <c r="BU91" s="23" t="s">
        <v>37</v>
      </c>
      <c r="BV91" s="23" t="s">
        <v>38</v>
      </c>
      <c r="BW91" s="23" t="s">
        <v>39</v>
      </c>
      <c r="BX91" s="23" t="s">
        <v>40</v>
      </c>
      <c r="BY91" s="23" t="s">
        <v>41</v>
      </c>
      <c r="BZ91" s="90"/>
      <c r="CC91" s="23" t="s">
        <v>7</v>
      </c>
      <c r="CD91" s="23" t="s">
        <v>30</v>
      </c>
      <c r="CE91" s="23" t="s">
        <v>31</v>
      </c>
      <c r="CF91" s="23" t="s">
        <v>32</v>
      </c>
      <c r="CG91" s="23" t="s">
        <v>33</v>
      </c>
      <c r="CH91" s="23" t="s">
        <v>34</v>
      </c>
      <c r="CI91" s="23" t="s">
        <v>35</v>
      </c>
      <c r="CJ91" s="23" t="s">
        <v>36</v>
      </c>
      <c r="CK91" s="23" t="s">
        <v>37</v>
      </c>
      <c r="CL91" s="23" t="s">
        <v>38</v>
      </c>
      <c r="CM91" s="23" t="s">
        <v>39</v>
      </c>
      <c r="CN91" s="23" t="s">
        <v>40</v>
      </c>
      <c r="CO91" s="23" t="s">
        <v>41</v>
      </c>
      <c r="CP91" s="90"/>
      <c r="CS91" s="23" t="s">
        <v>7</v>
      </c>
      <c r="CT91" s="23" t="s">
        <v>30</v>
      </c>
      <c r="CU91" s="23" t="s">
        <v>31</v>
      </c>
      <c r="CV91" s="23" t="s">
        <v>32</v>
      </c>
      <c r="CW91" s="23" t="s">
        <v>33</v>
      </c>
      <c r="CX91" s="23" t="s">
        <v>34</v>
      </c>
      <c r="CY91" s="23" t="s">
        <v>35</v>
      </c>
      <c r="CZ91" s="23" t="s">
        <v>36</v>
      </c>
      <c r="DA91" s="23" t="s">
        <v>37</v>
      </c>
      <c r="DB91" s="23" t="s">
        <v>38</v>
      </c>
      <c r="DC91" s="23" t="s">
        <v>39</v>
      </c>
      <c r="DD91" s="23" t="s">
        <v>40</v>
      </c>
      <c r="DE91" s="23" t="s">
        <v>41</v>
      </c>
      <c r="DF91" s="90"/>
      <c r="DI91" s="76" t="s">
        <v>7</v>
      </c>
      <c r="DJ91" s="24" t="str">
        <f>TEXT(DJ92,"dddd")</f>
        <v>Sunday</v>
      </c>
      <c r="DK91" s="24" t="str">
        <f t="shared" ref="DK91:DP91" si="93">TEXT(DK92,"dddd")</f>
        <v>Monday</v>
      </c>
      <c r="DL91" s="24" t="str">
        <f t="shared" si="93"/>
        <v>Tuesday</v>
      </c>
      <c r="DM91" s="24" t="str">
        <f t="shared" si="93"/>
        <v>Wednesday</v>
      </c>
      <c r="DN91" s="24" t="str">
        <f t="shared" si="93"/>
        <v>Thursday</v>
      </c>
      <c r="DO91" s="24" t="str">
        <f t="shared" si="93"/>
        <v>Friday</v>
      </c>
      <c r="DP91" s="24" t="str">
        <f t="shared" si="93"/>
        <v>Saturday</v>
      </c>
      <c r="DQ91" s="78" t="s">
        <v>8</v>
      </c>
      <c r="DR91" s="80" t="s">
        <v>9</v>
      </c>
      <c r="DT91" s="76" t="s">
        <v>7</v>
      </c>
      <c r="DU91" s="21" t="str">
        <f t="shared" ref="DU91:EA91" si="94">TEXT(DU92,"dddd")</f>
        <v>Sunday</v>
      </c>
      <c r="DV91" s="21" t="str">
        <f t="shared" si="94"/>
        <v>Monday</v>
      </c>
      <c r="DW91" s="21" t="str">
        <f t="shared" si="94"/>
        <v>Tuesday</v>
      </c>
      <c r="DX91" s="21" t="str">
        <f t="shared" si="94"/>
        <v>Wednesday</v>
      </c>
      <c r="DY91" s="21" t="str">
        <f t="shared" si="94"/>
        <v>Thursday</v>
      </c>
      <c r="DZ91" s="21" t="str">
        <f t="shared" si="94"/>
        <v>Friday</v>
      </c>
      <c r="EA91" s="21" t="str">
        <f t="shared" si="94"/>
        <v>Saturday</v>
      </c>
      <c r="EF91" s="82" t="s">
        <v>10</v>
      </c>
      <c r="EG91" s="21" t="str">
        <f t="shared" ref="EG91:EM91" si="95">TEXT(EG92,"dddd")</f>
        <v>Sunday</v>
      </c>
      <c r="EH91" s="21" t="str">
        <f t="shared" si="95"/>
        <v>Monday</v>
      </c>
      <c r="EI91" s="21" t="str">
        <f t="shared" si="95"/>
        <v>Tuesday</v>
      </c>
      <c r="EJ91" s="21" t="str">
        <f t="shared" si="95"/>
        <v>Wednesday</v>
      </c>
      <c r="EK91" s="21" t="str">
        <f t="shared" si="95"/>
        <v>Thursday</v>
      </c>
      <c r="EL91" s="21" t="str">
        <f t="shared" si="95"/>
        <v>Friday</v>
      </c>
      <c r="EM91" s="21" t="str">
        <f t="shared" si="95"/>
        <v>Saturday</v>
      </c>
      <c r="EQ91" s="85"/>
      <c r="ER91" s="87"/>
      <c r="ES91" s="87"/>
      <c r="ET91" s="87"/>
      <c r="EU91" s="66"/>
    </row>
    <row r="92" spans="1:151" ht="9.75" customHeight="1" x14ac:dyDescent="0.15">
      <c r="A92" s="23">
        <v>1</v>
      </c>
      <c r="B92" s="25">
        <v>0</v>
      </c>
      <c r="C92" s="25">
        <v>0</v>
      </c>
      <c r="D92" s="25">
        <v>4</v>
      </c>
      <c r="E92" s="25">
        <v>2</v>
      </c>
      <c r="F92" s="25">
        <v>3</v>
      </c>
      <c r="G92" s="25">
        <v>1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6">
        <f>SUM(B92:M92)</f>
        <v>10</v>
      </c>
      <c r="Q92" s="23">
        <v>1</v>
      </c>
      <c r="R92" s="25">
        <v>0</v>
      </c>
      <c r="S92" s="25">
        <v>0</v>
      </c>
      <c r="T92" s="25">
        <v>4</v>
      </c>
      <c r="U92" s="25">
        <v>1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6">
        <f>SUM(R92:AC92)</f>
        <v>5</v>
      </c>
      <c r="AG92" s="23">
        <v>1</v>
      </c>
      <c r="AH92" s="25">
        <v>0</v>
      </c>
      <c r="AI92" s="25">
        <v>0</v>
      </c>
      <c r="AJ92" s="25">
        <v>0</v>
      </c>
      <c r="AK92" s="25">
        <v>2</v>
      </c>
      <c r="AL92" s="25">
        <v>0</v>
      </c>
      <c r="AM92" s="25">
        <v>1</v>
      </c>
      <c r="AN92" s="25">
        <v>0</v>
      </c>
      <c r="AO92" s="25">
        <v>0</v>
      </c>
      <c r="AP92" s="25">
        <v>0</v>
      </c>
      <c r="AQ92" s="25">
        <v>0</v>
      </c>
      <c r="AR92" s="25">
        <v>0</v>
      </c>
      <c r="AS92" s="25">
        <v>0</v>
      </c>
      <c r="AT92" s="26">
        <f>SUM(AH92:AS92)</f>
        <v>3</v>
      </c>
      <c r="AW92" s="23">
        <v>1</v>
      </c>
      <c r="AX92" s="25">
        <v>0</v>
      </c>
      <c r="AY92" s="25">
        <v>0</v>
      </c>
      <c r="AZ92" s="25">
        <v>2</v>
      </c>
      <c r="BA92" s="25">
        <v>1</v>
      </c>
      <c r="BB92" s="25">
        <v>1</v>
      </c>
      <c r="BC92" s="25">
        <v>1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I92" s="25">
        <v>0</v>
      </c>
      <c r="BJ92" s="26">
        <f>SUM(AX92:BI92)</f>
        <v>5</v>
      </c>
      <c r="BM92" s="23">
        <v>1</v>
      </c>
      <c r="BN92" s="25">
        <v>0</v>
      </c>
      <c r="BO92" s="25">
        <v>0</v>
      </c>
      <c r="BP92" s="25">
        <v>1</v>
      </c>
      <c r="BQ92" s="25">
        <v>0</v>
      </c>
      <c r="BR92" s="25">
        <v>0</v>
      </c>
      <c r="BS92" s="25">
        <v>0</v>
      </c>
      <c r="BT92" s="25">
        <v>0</v>
      </c>
      <c r="BU92" s="25">
        <v>0</v>
      </c>
      <c r="BV92" s="25">
        <v>0</v>
      </c>
      <c r="BW92" s="25">
        <v>0</v>
      </c>
      <c r="BX92" s="25">
        <v>0</v>
      </c>
      <c r="BY92" s="25">
        <v>0</v>
      </c>
      <c r="BZ92" s="26">
        <f>SUM(BN92:BY92)</f>
        <v>1</v>
      </c>
      <c r="CC92" s="23">
        <v>1</v>
      </c>
      <c r="CD92" s="25">
        <v>0</v>
      </c>
      <c r="CE92" s="25">
        <v>0</v>
      </c>
      <c r="CF92" s="25">
        <v>1</v>
      </c>
      <c r="CG92" s="25">
        <v>4</v>
      </c>
      <c r="CH92" s="25">
        <v>0</v>
      </c>
      <c r="CI92" s="25">
        <v>0</v>
      </c>
      <c r="CJ92" s="25">
        <v>1</v>
      </c>
      <c r="CK92" s="25">
        <v>0</v>
      </c>
      <c r="CL92" s="25">
        <v>0</v>
      </c>
      <c r="CM92" s="25">
        <v>0</v>
      </c>
      <c r="CN92" s="25">
        <v>0</v>
      </c>
      <c r="CO92" s="25">
        <v>0</v>
      </c>
      <c r="CP92" s="26">
        <f>SUM(CD92:CO92)</f>
        <v>6</v>
      </c>
      <c r="CS92" s="23">
        <v>1</v>
      </c>
      <c r="CT92" s="25">
        <v>0</v>
      </c>
      <c r="CU92" s="25">
        <v>0</v>
      </c>
      <c r="CV92" s="25">
        <v>2</v>
      </c>
      <c r="CW92" s="25">
        <v>1</v>
      </c>
      <c r="CX92" s="25">
        <v>1</v>
      </c>
      <c r="CY92" s="25">
        <v>1</v>
      </c>
      <c r="CZ92" s="25">
        <v>0</v>
      </c>
      <c r="DA92" s="25">
        <v>0</v>
      </c>
      <c r="DB92" s="25">
        <v>0</v>
      </c>
      <c r="DC92" s="25">
        <v>0</v>
      </c>
      <c r="DD92" s="25">
        <v>0</v>
      </c>
      <c r="DE92" s="25">
        <v>0</v>
      </c>
      <c r="DF92" s="26">
        <f>SUM(CT92:DE92)</f>
        <v>5</v>
      </c>
      <c r="DI92" s="77"/>
      <c r="DJ92" s="27">
        <f>$A$8</f>
        <v>43870</v>
      </c>
      <c r="DK92" s="28">
        <f t="shared" ref="DK92:DP92" si="96">DJ92+1</f>
        <v>43871</v>
      </c>
      <c r="DL92" s="28">
        <f t="shared" si="96"/>
        <v>43872</v>
      </c>
      <c r="DM92" s="28">
        <f t="shared" si="96"/>
        <v>43873</v>
      </c>
      <c r="DN92" s="28">
        <f t="shared" si="96"/>
        <v>43874</v>
      </c>
      <c r="DO92" s="28">
        <f t="shared" si="96"/>
        <v>43875</v>
      </c>
      <c r="DP92" s="28">
        <f t="shared" si="96"/>
        <v>43876</v>
      </c>
      <c r="DQ92" s="79"/>
      <c r="DR92" s="81"/>
      <c r="DT92" s="77"/>
      <c r="DU92" s="29">
        <f>$A$8</f>
        <v>43870</v>
      </c>
      <c r="DV92" s="30">
        <f t="shared" ref="DV92:EA92" si="97">DU92+1</f>
        <v>43871</v>
      </c>
      <c r="DW92" s="30">
        <f t="shared" si="97"/>
        <v>43872</v>
      </c>
      <c r="DX92" s="30">
        <f t="shared" si="97"/>
        <v>43873</v>
      </c>
      <c r="DY92" s="30">
        <f t="shared" si="97"/>
        <v>43874</v>
      </c>
      <c r="DZ92" s="30">
        <f t="shared" si="97"/>
        <v>43875</v>
      </c>
      <c r="EA92" s="30">
        <f t="shared" si="97"/>
        <v>43876</v>
      </c>
      <c r="EF92" s="83"/>
      <c r="EG92" s="29">
        <f>$A$8</f>
        <v>43870</v>
      </c>
      <c r="EH92" s="30">
        <f t="shared" ref="EH92:EM92" si="98">EG92+1</f>
        <v>43871</v>
      </c>
      <c r="EI92" s="30">
        <f t="shared" si="98"/>
        <v>43872</v>
      </c>
      <c r="EJ92" s="30">
        <f t="shared" si="98"/>
        <v>43873</v>
      </c>
      <c r="EK92" s="30">
        <f t="shared" si="98"/>
        <v>43874</v>
      </c>
      <c r="EL92" s="30">
        <f t="shared" si="98"/>
        <v>43875</v>
      </c>
      <c r="EM92" s="30">
        <f t="shared" si="98"/>
        <v>43876</v>
      </c>
      <c r="EQ92" s="36">
        <f>$A$8</f>
        <v>43870</v>
      </c>
      <c r="ER92" s="37"/>
      <c r="ES92" s="37"/>
      <c r="ET92" s="37"/>
      <c r="EU92" s="37"/>
    </row>
    <row r="93" spans="1:151" ht="9.75" customHeight="1" x14ac:dyDescent="0.15">
      <c r="A93" s="23">
        <v>2</v>
      </c>
      <c r="B93" s="25">
        <v>0</v>
      </c>
      <c r="C93" s="25">
        <v>0</v>
      </c>
      <c r="D93" s="25">
        <v>2</v>
      </c>
      <c r="E93" s="25">
        <v>4</v>
      </c>
      <c r="F93" s="25">
        <v>2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6">
        <f t="shared" ref="N93:N115" si="99">SUM(B93:M93)</f>
        <v>8</v>
      </c>
      <c r="Q93" s="23">
        <v>2</v>
      </c>
      <c r="R93" s="25">
        <v>0</v>
      </c>
      <c r="S93" s="25">
        <v>0</v>
      </c>
      <c r="T93" s="25">
        <v>0</v>
      </c>
      <c r="U93" s="25">
        <v>3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6">
        <f t="shared" ref="AD93:AD115" si="100">SUM(R93:AC93)</f>
        <v>3</v>
      </c>
      <c r="AG93" s="23">
        <v>2</v>
      </c>
      <c r="AH93" s="25">
        <v>1</v>
      </c>
      <c r="AI93" s="25">
        <v>0</v>
      </c>
      <c r="AJ93" s="25">
        <v>0</v>
      </c>
      <c r="AK93" s="25">
        <v>1</v>
      </c>
      <c r="AL93" s="25">
        <v>1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5">
        <v>0</v>
      </c>
      <c r="AT93" s="26">
        <f t="shared" ref="AT93:AT115" si="101">SUM(AH93:AS93)</f>
        <v>3</v>
      </c>
      <c r="AW93" s="23">
        <v>2</v>
      </c>
      <c r="AX93" s="25">
        <v>1</v>
      </c>
      <c r="AY93" s="25">
        <v>0</v>
      </c>
      <c r="AZ93" s="25">
        <v>2</v>
      </c>
      <c r="BA93" s="25">
        <v>1</v>
      </c>
      <c r="BB93" s="25">
        <v>1</v>
      </c>
      <c r="BC93" s="25">
        <v>1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0</v>
      </c>
      <c r="BJ93" s="26">
        <f t="shared" ref="BJ93:BJ115" si="102">SUM(AX93:BI93)</f>
        <v>6</v>
      </c>
      <c r="BM93" s="23">
        <v>2</v>
      </c>
      <c r="BN93" s="25">
        <v>0</v>
      </c>
      <c r="BO93" s="25">
        <v>1</v>
      </c>
      <c r="BP93" s="25">
        <v>0</v>
      </c>
      <c r="BQ93" s="25">
        <v>1</v>
      </c>
      <c r="BR93" s="25">
        <v>1</v>
      </c>
      <c r="BS93" s="25">
        <v>0</v>
      </c>
      <c r="BT93" s="25">
        <v>0</v>
      </c>
      <c r="BU93" s="25">
        <v>0</v>
      </c>
      <c r="BV93" s="25">
        <v>0</v>
      </c>
      <c r="BW93" s="25">
        <v>0</v>
      </c>
      <c r="BX93" s="25">
        <v>0</v>
      </c>
      <c r="BY93" s="25">
        <v>0</v>
      </c>
      <c r="BZ93" s="26">
        <f t="shared" ref="BZ93:BZ115" si="103">SUM(BN93:BY93)</f>
        <v>3</v>
      </c>
      <c r="CC93" s="23">
        <v>2</v>
      </c>
      <c r="CD93" s="25">
        <v>0</v>
      </c>
      <c r="CE93" s="25">
        <v>0</v>
      </c>
      <c r="CF93" s="25">
        <v>1</v>
      </c>
      <c r="CG93" s="25">
        <v>0</v>
      </c>
      <c r="CH93" s="25">
        <v>0</v>
      </c>
      <c r="CI93" s="25">
        <v>0</v>
      </c>
      <c r="CJ93" s="25">
        <v>0</v>
      </c>
      <c r="CK93" s="25">
        <v>1</v>
      </c>
      <c r="CL93" s="25">
        <v>0</v>
      </c>
      <c r="CM93" s="25">
        <v>0</v>
      </c>
      <c r="CN93" s="25">
        <v>0</v>
      </c>
      <c r="CO93" s="25">
        <v>0</v>
      </c>
      <c r="CP93" s="26">
        <f t="shared" ref="CP93:CP115" si="104">SUM(CD93:CO93)</f>
        <v>2</v>
      </c>
      <c r="CS93" s="23">
        <v>2</v>
      </c>
      <c r="CT93" s="25">
        <v>0</v>
      </c>
      <c r="CU93" s="25">
        <v>0</v>
      </c>
      <c r="CV93" s="25">
        <v>1</v>
      </c>
      <c r="CW93" s="25">
        <v>2</v>
      </c>
      <c r="CX93" s="25">
        <v>0</v>
      </c>
      <c r="CY93" s="25">
        <v>0</v>
      </c>
      <c r="CZ93" s="25">
        <v>0</v>
      </c>
      <c r="DA93" s="25">
        <v>0</v>
      </c>
      <c r="DB93" s="25">
        <v>0</v>
      </c>
      <c r="DC93" s="25">
        <v>0</v>
      </c>
      <c r="DD93" s="25">
        <v>0</v>
      </c>
      <c r="DE93" s="25">
        <v>0</v>
      </c>
      <c r="DF93" s="26">
        <f t="shared" ref="DF93:DF115" si="105">SUM(CT93:DE93)</f>
        <v>3</v>
      </c>
      <c r="DI93" s="23">
        <v>1</v>
      </c>
      <c r="DJ93" s="31">
        <f>O45</f>
        <v>17</v>
      </c>
      <c r="DK93" s="31">
        <f>AE45</f>
        <v>9</v>
      </c>
      <c r="DL93" s="31">
        <f>AU45</f>
        <v>1</v>
      </c>
      <c r="DM93" s="31">
        <f>BK45</f>
        <v>6</v>
      </c>
      <c r="DN93" s="31">
        <f>CA45</f>
        <v>3</v>
      </c>
      <c r="DO93" s="31">
        <f>CQ45</f>
        <v>5</v>
      </c>
      <c r="DP93" s="31">
        <f>DG45</f>
        <v>11</v>
      </c>
      <c r="DQ93" s="32">
        <f>(DL93+DM93+DN93+DO93+DP93)/5</f>
        <v>5.2</v>
      </c>
      <c r="DR93" s="33">
        <f>SUM(DJ93:DP93)/7</f>
        <v>7.4285714285714288</v>
      </c>
      <c r="DT93" s="23">
        <v>1</v>
      </c>
      <c r="DU93" s="34">
        <v>34.617647058823529</v>
      </c>
      <c r="DV93" s="34">
        <v>32.444444444444443</v>
      </c>
      <c r="DW93" s="34">
        <v>25.5</v>
      </c>
      <c r="DX93" s="34">
        <v>30.916666666666668</v>
      </c>
      <c r="DY93" s="34">
        <v>43.833333333333336</v>
      </c>
      <c r="DZ93" s="34">
        <v>32</v>
      </c>
      <c r="EA93" s="34">
        <v>37.545454545454547</v>
      </c>
      <c r="EF93" s="23" t="s">
        <v>14</v>
      </c>
      <c r="EG93" s="35">
        <f>SUM(B155:D155)</f>
        <v>333</v>
      </c>
      <c r="EH93" s="35">
        <f>SUM(R155:T155)</f>
        <v>888</v>
      </c>
      <c r="EI93" s="35">
        <f>SUM(AH155:AJ155)</f>
        <v>867</v>
      </c>
      <c r="EJ93" s="35">
        <f>SUM(AX155:AZ155)</f>
        <v>901</v>
      </c>
      <c r="EK93" s="35">
        <f>SUM(BN155:BP155)</f>
        <v>1153</v>
      </c>
      <c r="EL93" s="35">
        <f>SUM(CD155:CF155)</f>
        <v>882</v>
      </c>
      <c r="EM93" s="35">
        <f>SUM(CT155:CV155)</f>
        <v>567</v>
      </c>
      <c r="EQ93" s="38" t="s">
        <v>16</v>
      </c>
      <c r="ER93" s="35">
        <f>B70</f>
        <v>811</v>
      </c>
      <c r="ES93" s="35">
        <f>C70+D70+F70+G70+H70+M70</f>
        <v>48</v>
      </c>
      <c r="ET93" s="35">
        <f>E70+I70+J70+K70+L70+N70</f>
        <v>0</v>
      </c>
      <c r="EU93" s="33">
        <f>SUM(ER93:ET93)</f>
        <v>859</v>
      </c>
    </row>
    <row r="94" spans="1:151" ht="9.75" customHeight="1" x14ac:dyDescent="0.15">
      <c r="A94" s="23">
        <v>3</v>
      </c>
      <c r="B94" s="25">
        <v>0</v>
      </c>
      <c r="C94" s="25">
        <v>0</v>
      </c>
      <c r="D94" s="25">
        <v>2</v>
      </c>
      <c r="E94" s="25">
        <v>1</v>
      </c>
      <c r="F94" s="25">
        <v>0</v>
      </c>
      <c r="G94" s="25">
        <v>1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6">
        <f t="shared" si="99"/>
        <v>4</v>
      </c>
      <c r="Q94" s="23">
        <v>3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6">
        <f t="shared" si="100"/>
        <v>0</v>
      </c>
      <c r="AG94" s="23">
        <v>3</v>
      </c>
      <c r="AH94" s="25">
        <v>0</v>
      </c>
      <c r="AI94" s="25">
        <v>0</v>
      </c>
      <c r="AJ94" s="25">
        <v>0</v>
      </c>
      <c r="AK94" s="25">
        <v>1</v>
      </c>
      <c r="AL94" s="25">
        <v>0</v>
      </c>
      <c r="AM94" s="25">
        <v>0</v>
      </c>
      <c r="AN94" s="25">
        <v>0</v>
      </c>
      <c r="AO94" s="25">
        <v>1</v>
      </c>
      <c r="AP94" s="25">
        <v>0</v>
      </c>
      <c r="AQ94" s="25">
        <v>0</v>
      </c>
      <c r="AR94" s="25">
        <v>0</v>
      </c>
      <c r="AS94" s="25">
        <v>0</v>
      </c>
      <c r="AT94" s="26">
        <f t="shared" si="101"/>
        <v>2</v>
      </c>
      <c r="AW94" s="23">
        <v>3</v>
      </c>
      <c r="AX94" s="25">
        <v>0</v>
      </c>
      <c r="AY94" s="25">
        <v>0</v>
      </c>
      <c r="AZ94" s="25">
        <v>0</v>
      </c>
      <c r="BA94" s="25">
        <v>0</v>
      </c>
      <c r="BB94" s="25">
        <v>1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6">
        <f t="shared" si="102"/>
        <v>1</v>
      </c>
      <c r="BM94" s="23">
        <v>3</v>
      </c>
      <c r="BN94" s="25">
        <v>0</v>
      </c>
      <c r="BO94" s="25">
        <v>0</v>
      </c>
      <c r="BP94" s="25">
        <v>1</v>
      </c>
      <c r="BQ94" s="25">
        <v>1</v>
      </c>
      <c r="BR94" s="25">
        <v>1</v>
      </c>
      <c r="BS94" s="25">
        <v>1</v>
      </c>
      <c r="BT94" s="25">
        <v>0</v>
      </c>
      <c r="BU94" s="25">
        <v>0</v>
      </c>
      <c r="BV94" s="25">
        <v>1</v>
      </c>
      <c r="BW94" s="25">
        <v>0</v>
      </c>
      <c r="BX94" s="25">
        <v>0</v>
      </c>
      <c r="BY94" s="25">
        <v>0</v>
      </c>
      <c r="BZ94" s="26">
        <f t="shared" si="103"/>
        <v>5</v>
      </c>
      <c r="CC94" s="23">
        <v>3</v>
      </c>
      <c r="CD94" s="25">
        <v>0</v>
      </c>
      <c r="CE94" s="25">
        <v>0</v>
      </c>
      <c r="CF94" s="25">
        <v>0</v>
      </c>
      <c r="CG94" s="25">
        <v>1</v>
      </c>
      <c r="CH94" s="25">
        <v>1</v>
      </c>
      <c r="CI94" s="25">
        <v>0</v>
      </c>
      <c r="CJ94" s="25">
        <v>0</v>
      </c>
      <c r="CK94" s="25">
        <v>0</v>
      </c>
      <c r="CL94" s="25">
        <v>0</v>
      </c>
      <c r="CM94" s="25">
        <v>0</v>
      </c>
      <c r="CN94" s="25">
        <v>0</v>
      </c>
      <c r="CO94" s="25">
        <v>0</v>
      </c>
      <c r="CP94" s="26">
        <f t="shared" si="104"/>
        <v>2</v>
      </c>
      <c r="CS94" s="23">
        <v>3</v>
      </c>
      <c r="CT94" s="25">
        <v>0</v>
      </c>
      <c r="CU94" s="25">
        <v>0</v>
      </c>
      <c r="CV94" s="25">
        <v>1</v>
      </c>
      <c r="CW94" s="25">
        <v>1</v>
      </c>
      <c r="CX94" s="25">
        <v>1</v>
      </c>
      <c r="CY94" s="25">
        <v>0</v>
      </c>
      <c r="CZ94" s="25">
        <v>0</v>
      </c>
      <c r="DA94" s="25">
        <v>0</v>
      </c>
      <c r="DB94" s="25">
        <v>0</v>
      </c>
      <c r="DC94" s="25">
        <v>0</v>
      </c>
      <c r="DD94" s="25">
        <v>0</v>
      </c>
      <c r="DE94" s="25">
        <v>0</v>
      </c>
      <c r="DF94" s="26">
        <f t="shared" si="105"/>
        <v>3</v>
      </c>
      <c r="DI94" s="23">
        <v>2</v>
      </c>
      <c r="DJ94" s="31">
        <f t="shared" ref="DJ94:DJ116" si="106">O46</f>
        <v>13</v>
      </c>
      <c r="DK94" s="31">
        <f t="shared" ref="DK94:DK116" si="107">AE46</f>
        <v>2</v>
      </c>
      <c r="DL94" s="31">
        <f t="shared" ref="DL94:DL116" si="108">AU46</f>
        <v>5</v>
      </c>
      <c r="DM94" s="31">
        <f t="shared" ref="DM94:DM116" si="109">BK46</f>
        <v>6</v>
      </c>
      <c r="DN94" s="31">
        <f t="shared" ref="DN94:DN116" si="110">CA46</f>
        <v>1</v>
      </c>
      <c r="DO94" s="31">
        <f t="shared" ref="DO94:DO116" si="111">CQ46</f>
        <v>3</v>
      </c>
      <c r="DP94" s="31">
        <f t="shared" ref="DP94:DP116" si="112">DG46</f>
        <v>5</v>
      </c>
      <c r="DQ94" s="32">
        <f t="shared" ref="DQ94:DQ116" si="113">(DL94+DM94+DN94+DO94+DP94)/5</f>
        <v>4</v>
      </c>
      <c r="DR94" s="33">
        <f t="shared" ref="DR94:DR116" si="114">SUM(DJ94:DP94)/7</f>
        <v>5</v>
      </c>
      <c r="DT94" s="23">
        <v>2</v>
      </c>
      <c r="DU94" s="34">
        <v>29.346153846153847</v>
      </c>
      <c r="DV94" s="34">
        <v>38</v>
      </c>
      <c r="DW94" s="34">
        <v>30</v>
      </c>
      <c r="DX94" s="34">
        <v>33.416666666666664</v>
      </c>
      <c r="DY94" s="34">
        <v>38</v>
      </c>
      <c r="DZ94" s="34">
        <v>39.666666666666664</v>
      </c>
      <c r="EA94" s="34">
        <v>30</v>
      </c>
      <c r="EF94" s="23" t="s">
        <v>15</v>
      </c>
      <c r="EG94" s="35">
        <f>SUM(E155:G155)</f>
        <v>695</v>
      </c>
      <c r="EH94" s="35">
        <f>SUM(U155:W155)</f>
        <v>997</v>
      </c>
      <c r="EI94" s="35">
        <f>SUM(AK155:AM155)</f>
        <v>1007</v>
      </c>
      <c r="EJ94" s="35">
        <f>SUM(BA155:BC155)</f>
        <v>1045</v>
      </c>
      <c r="EK94" s="35">
        <f>SUM(BQ155:BS155)</f>
        <v>885</v>
      </c>
      <c r="EL94" s="35">
        <f>SUM(CG155:CI155)</f>
        <v>1085</v>
      </c>
      <c r="EM94" s="35">
        <f>SUM(CW155:CY155)</f>
        <v>987</v>
      </c>
      <c r="EQ94" s="38" t="s">
        <v>19</v>
      </c>
      <c r="ER94" s="35">
        <f>B71</f>
        <v>928</v>
      </c>
      <c r="ES94" s="35">
        <f>C71+D71+F71+G71+H71+M71</f>
        <v>56</v>
      </c>
      <c r="ET94" s="35">
        <f>E71+I71+J71+K71+L71+N71</f>
        <v>0</v>
      </c>
      <c r="EU94" s="33">
        <f>SUM(ER94:ET94)</f>
        <v>984</v>
      </c>
    </row>
    <row r="95" spans="1:151" ht="9.75" customHeight="1" x14ac:dyDescent="0.15">
      <c r="A95" s="23">
        <v>4</v>
      </c>
      <c r="B95" s="25">
        <v>0</v>
      </c>
      <c r="C95" s="25">
        <v>0</v>
      </c>
      <c r="D95" s="25">
        <v>0</v>
      </c>
      <c r="E95" s="25">
        <v>3</v>
      </c>
      <c r="F95" s="25">
        <v>2</v>
      </c>
      <c r="G95" s="25">
        <v>1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6">
        <f>SUM(B95:M95)</f>
        <v>6</v>
      </c>
      <c r="Q95" s="23">
        <v>4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1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6">
        <f>SUM(R95:AC95)</f>
        <v>1</v>
      </c>
      <c r="AG95" s="23">
        <v>4</v>
      </c>
      <c r="AH95" s="25">
        <v>0</v>
      </c>
      <c r="AI95" s="25">
        <v>0</v>
      </c>
      <c r="AJ95" s="25">
        <v>0</v>
      </c>
      <c r="AK95" s="25">
        <v>0</v>
      </c>
      <c r="AL95" s="25">
        <v>2</v>
      </c>
      <c r="AM95" s="25">
        <v>1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26">
        <f>SUM(AH95:AS95)</f>
        <v>3</v>
      </c>
      <c r="AW95" s="23">
        <v>4</v>
      </c>
      <c r="AX95" s="25">
        <v>0</v>
      </c>
      <c r="AY95" s="25">
        <v>0</v>
      </c>
      <c r="AZ95" s="25">
        <v>1</v>
      </c>
      <c r="BA95" s="25">
        <v>2</v>
      </c>
      <c r="BB95" s="25">
        <v>1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0</v>
      </c>
      <c r="BJ95" s="26">
        <f>SUM(AX95:BI95)</f>
        <v>4</v>
      </c>
      <c r="BM95" s="23">
        <v>4</v>
      </c>
      <c r="BN95" s="25">
        <v>0</v>
      </c>
      <c r="BO95" s="25">
        <v>0</v>
      </c>
      <c r="BP95" s="25">
        <v>0</v>
      </c>
      <c r="BQ95" s="25">
        <v>2</v>
      </c>
      <c r="BR95" s="25">
        <v>2</v>
      </c>
      <c r="BS95" s="25">
        <v>0</v>
      </c>
      <c r="BT95" s="25">
        <v>0</v>
      </c>
      <c r="BU95" s="25">
        <v>0</v>
      </c>
      <c r="BV95" s="25">
        <v>0</v>
      </c>
      <c r="BW95" s="25">
        <v>0</v>
      </c>
      <c r="BX95" s="25">
        <v>0</v>
      </c>
      <c r="BY95" s="25">
        <v>0</v>
      </c>
      <c r="BZ95" s="26">
        <f>SUM(BN95:BY95)</f>
        <v>4</v>
      </c>
      <c r="CC95" s="23">
        <v>4</v>
      </c>
      <c r="CD95" s="25">
        <v>0</v>
      </c>
      <c r="CE95" s="25">
        <v>0</v>
      </c>
      <c r="CF95" s="25">
        <v>0</v>
      </c>
      <c r="CG95" s="25">
        <v>2</v>
      </c>
      <c r="CH95" s="25">
        <v>2</v>
      </c>
      <c r="CI95" s="25">
        <v>0</v>
      </c>
      <c r="CJ95" s="25">
        <v>0</v>
      </c>
      <c r="CK95" s="25">
        <v>0</v>
      </c>
      <c r="CL95" s="25">
        <v>0</v>
      </c>
      <c r="CM95" s="25">
        <v>0</v>
      </c>
      <c r="CN95" s="25">
        <v>0</v>
      </c>
      <c r="CO95" s="25">
        <v>0</v>
      </c>
      <c r="CP95" s="26">
        <f>SUM(CD95:CO95)</f>
        <v>4</v>
      </c>
      <c r="CS95" s="23">
        <v>4</v>
      </c>
      <c r="CT95" s="25">
        <v>0</v>
      </c>
      <c r="CU95" s="25">
        <v>0</v>
      </c>
      <c r="CV95" s="25">
        <v>0</v>
      </c>
      <c r="CW95" s="25">
        <v>2</v>
      </c>
      <c r="CX95" s="25">
        <v>0</v>
      </c>
      <c r="CY95" s="25">
        <v>0</v>
      </c>
      <c r="CZ95" s="25">
        <v>0</v>
      </c>
      <c r="DA95" s="25">
        <v>0</v>
      </c>
      <c r="DB95" s="25">
        <v>0</v>
      </c>
      <c r="DC95" s="25">
        <v>0</v>
      </c>
      <c r="DD95" s="25">
        <v>0</v>
      </c>
      <c r="DE95" s="25">
        <v>0</v>
      </c>
      <c r="DF95" s="26">
        <f>SUM(CT95:DE95)</f>
        <v>2</v>
      </c>
      <c r="DI95" s="23">
        <v>3</v>
      </c>
      <c r="DJ95" s="31">
        <f t="shared" si="106"/>
        <v>4</v>
      </c>
      <c r="DK95" s="31">
        <f t="shared" si="107"/>
        <v>1</v>
      </c>
      <c r="DL95" s="31">
        <f t="shared" si="108"/>
        <v>0</v>
      </c>
      <c r="DM95" s="31">
        <f t="shared" si="109"/>
        <v>1</v>
      </c>
      <c r="DN95" s="31">
        <f t="shared" si="110"/>
        <v>2</v>
      </c>
      <c r="DO95" s="31">
        <f t="shared" si="111"/>
        <v>7</v>
      </c>
      <c r="DP95" s="31">
        <f t="shared" si="112"/>
        <v>2</v>
      </c>
      <c r="DQ95" s="32">
        <f t="shared" si="113"/>
        <v>2.4</v>
      </c>
      <c r="DR95" s="33">
        <f t="shared" si="114"/>
        <v>2.4285714285714284</v>
      </c>
      <c r="DT95" s="23">
        <v>3</v>
      </c>
      <c r="DU95" s="34">
        <v>36.75</v>
      </c>
      <c r="DV95" s="34">
        <v>25.5</v>
      </c>
      <c r="DW95" s="34">
        <v>0</v>
      </c>
      <c r="DX95" s="34">
        <v>38</v>
      </c>
      <c r="DY95" s="34">
        <v>36.75</v>
      </c>
      <c r="DZ95" s="34">
        <v>33.714285714285715</v>
      </c>
      <c r="EA95" s="34">
        <v>51.75</v>
      </c>
      <c r="EF95" s="23" t="s">
        <v>18</v>
      </c>
      <c r="EG95" s="35">
        <f>SUM(H155:J155)</f>
        <v>20</v>
      </c>
      <c r="EH95" s="35">
        <f>SUM(X155:Z155)</f>
        <v>19</v>
      </c>
      <c r="EI95" s="35">
        <f>SUM(AN155:AP155)</f>
        <v>20</v>
      </c>
      <c r="EJ95" s="35">
        <f>SUM(BD155:BF155)</f>
        <v>23</v>
      </c>
      <c r="EK95" s="35">
        <f>SUM(BT155:BV155)</f>
        <v>12</v>
      </c>
      <c r="EL95" s="35">
        <f>SUM(CJ155:CL155)</f>
        <v>21</v>
      </c>
      <c r="EM95" s="35">
        <f>SUM(CZ155:DB155)</f>
        <v>23</v>
      </c>
      <c r="EQ95" s="38" t="s">
        <v>21</v>
      </c>
      <c r="ER95" s="35">
        <f>B72</f>
        <v>946</v>
      </c>
      <c r="ES95" s="35">
        <f>C72+D72+F72+G72+H72+M72</f>
        <v>57</v>
      </c>
      <c r="ET95" s="35">
        <f>E72+I72+J72+K72+L72+N72</f>
        <v>0</v>
      </c>
      <c r="EU95" s="33">
        <f>SUM(ER95:ET95)</f>
        <v>1003</v>
      </c>
    </row>
    <row r="96" spans="1:151" ht="9.75" customHeight="1" x14ac:dyDescent="0.15">
      <c r="A96" s="23">
        <v>5</v>
      </c>
      <c r="B96" s="25">
        <v>0</v>
      </c>
      <c r="C96" s="25">
        <v>0</v>
      </c>
      <c r="D96" s="25">
        <v>1</v>
      </c>
      <c r="E96" s="25">
        <v>0</v>
      </c>
      <c r="F96" s="25">
        <v>0</v>
      </c>
      <c r="G96" s="25">
        <v>1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6">
        <f t="shared" si="99"/>
        <v>2</v>
      </c>
      <c r="Q96" s="23">
        <v>5</v>
      </c>
      <c r="R96" s="25">
        <v>0</v>
      </c>
      <c r="S96" s="25">
        <v>0</v>
      </c>
      <c r="T96" s="25">
        <v>1</v>
      </c>
      <c r="U96" s="25">
        <v>3</v>
      </c>
      <c r="V96" s="25">
        <v>2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6">
        <f t="shared" si="100"/>
        <v>6</v>
      </c>
      <c r="AG96" s="23">
        <v>5</v>
      </c>
      <c r="AH96" s="25">
        <v>0</v>
      </c>
      <c r="AI96" s="25">
        <v>0</v>
      </c>
      <c r="AJ96" s="25">
        <v>0</v>
      </c>
      <c r="AK96" s="25">
        <v>0</v>
      </c>
      <c r="AL96" s="25">
        <v>1</v>
      </c>
      <c r="AM96" s="25">
        <v>1</v>
      </c>
      <c r="AN96" s="25">
        <v>0</v>
      </c>
      <c r="AO96" s="25">
        <v>0</v>
      </c>
      <c r="AP96" s="25">
        <v>0</v>
      </c>
      <c r="AQ96" s="25">
        <v>0</v>
      </c>
      <c r="AR96" s="25">
        <v>0</v>
      </c>
      <c r="AS96" s="25">
        <v>0</v>
      </c>
      <c r="AT96" s="26">
        <f t="shared" si="101"/>
        <v>2</v>
      </c>
      <c r="AW96" s="23">
        <v>5</v>
      </c>
      <c r="AX96" s="25">
        <v>0</v>
      </c>
      <c r="AY96" s="25">
        <v>0</v>
      </c>
      <c r="AZ96" s="25">
        <v>2</v>
      </c>
      <c r="BA96" s="25">
        <v>1</v>
      </c>
      <c r="BB96" s="25">
        <v>1</v>
      </c>
      <c r="BC96" s="25">
        <v>0</v>
      </c>
      <c r="BD96" s="25">
        <v>0</v>
      </c>
      <c r="BE96" s="25">
        <v>0</v>
      </c>
      <c r="BF96" s="25">
        <v>0</v>
      </c>
      <c r="BG96" s="25">
        <v>0</v>
      </c>
      <c r="BH96" s="25">
        <v>0</v>
      </c>
      <c r="BI96" s="25">
        <v>0</v>
      </c>
      <c r="BJ96" s="26">
        <f t="shared" si="102"/>
        <v>4</v>
      </c>
      <c r="BM96" s="23">
        <v>5</v>
      </c>
      <c r="BN96" s="25">
        <v>0</v>
      </c>
      <c r="BO96" s="25">
        <v>0</v>
      </c>
      <c r="BP96" s="25">
        <v>3</v>
      </c>
      <c r="BQ96" s="25">
        <v>0</v>
      </c>
      <c r="BR96" s="25">
        <v>1</v>
      </c>
      <c r="BS96" s="25">
        <v>1</v>
      </c>
      <c r="BT96" s="25">
        <v>0</v>
      </c>
      <c r="BU96" s="25">
        <v>0</v>
      </c>
      <c r="BV96" s="25">
        <v>0</v>
      </c>
      <c r="BW96" s="25">
        <v>0</v>
      </c>
      <c r="BX96" s="25">
        <v>0</v>
      </c>
      <c r="BY96" s="25">
        <v>0</v>
      </c>
      <c r="BZ96" s="26">
        <f t="shared" si="103"/>
        <v>5</v>
      </c>
      <c r="CC96" s="23">
        <v>5</v>
      </c>
      <c r="CD96" s="25">
        <v>0</v>
      </c>
      <c r="CE96" s="25">
        <v>0</v>
      </c>
      <c r="CF96" s="25">
        <v>0</v>
      </c>
      <c r="CG96" s="25">
        <v>1</v>
      </c>
      <c r="CH96" s="25">
        <v>3</v>
      </c>
      <c r="CI96" s="25">
        <v>0</v>
      </c>
      <c r="CJ96" s="25">
        <v>0</v>
      </c>
      <c r="CK96" s="25">
        <v>0</v>
      </c>
      <c r="CL96" s="25">
        <v>0</v>
      </c>
      <c r="CM96" s="25">
        <v>0</v>
      </c>
      <c r="CN96" s="25">
        <v>0</v>
      </c>
      <c r="CO96" s="25">
        <v>0</v>
      </c>
      <c r="CP96" s="26">
        <f t="shared" si="104"/>
        <v>4</v>
      </c>
      <c r="CS96" s="23">
        <v>5</v>
      </c>
      <c r="CT96" s="25">
        <v>0</v>
      </c>
      <c r="CU96" s="25">
        <v>0</v>
      </c>
      <c r="CV96" s="25">
        <v>1</v>
      </c>
      <c r="CW96" s="25">
        <v>1</v>
      </c>
      <c r="CX96" s="25">
        <v>1</v>
      </c>
      <c r="CY96" s="25">
        <v>1</v>
      </c>
      <c r="CZ96" s="25">
        <v>0</v>
      </c>
      <c r="DA96" s="25">
        <v>0</v>
      </c>
      <c r="DB96" s="25">
        <v>0</v>
      </c>
      <c r="DC96" s="25">
        <v>0</v>
      </c>
      <c r="DD96" s="25">
        <v>0</v>
      </c>
      <c r="DE96" s="25">
        <v>0</v>
      </c>
      <c r="DF96" s="26">
        <f t="shared" si="105"/>
        <v>4</v>
      </c>
      <c r="DI96" s="23">
        <v>4</v>
      </c>
      <c r="DJ96" s="31">
        <f t="shared" si="106"/>
        <v>1</v>
      </c>
      <c r="DK96" s="31">
        <f t="shared" si="107"/>
        <v>0</v>
      </c>
      <c r="DL96" s="31">
        <f t="shared" si="108"/>
        <v>0</v>
      </c>
      <c r="DM96" s="31">
        <f t="shared" si="109"/>
        <v>1</v>
      </c>
      <c r="DN96" s="31">
        <f t="shared" si="110"/>
        <v>1</v>
      </c>
      <c r="DO96" s="31">
        <f t="shared" si="111"/>
        <v>0</v>
      </c>
      <c r="DP96" s="31">
        <f t="shared" si="112"/>
        <v>1</v>
      </c>
      <c r="DQ96" s="32">
        <f t="shared" si="113"/>
        <v>0.6</v>
      </c>
      <c r="DR96" s="33">
        <f t="shared" si="114"/>
        <v>0.5714285714285714</v>
      </c>
      <c r="DT96" s="23">
        <v>4</v>
      </c>
      <c r="DU96" s="34">
        <v>38</v>
      </c>
      <c r="DV96" s="34">
        <v>0</v>
      </c>
      <c r="DW96" s="34">
        <v>0</v>
      </c>
      <c r="DX96" s="34">
        <v>38</v>
      </c>
      <c r="DY96" s="34">
        <v>43</v>
      </c>
      <c r="DZ96" s="34">
        <v>0</v>
      </c>
      <c r="EA96" s="34">
        <v>38</v>
      </c>
      <c r="EF96" s="23" t="s">
        <v>20</v>
      </c>
      <c r="EG96" s="35">
        <f>SUM(K155:M155)</f>
        <v>1</v>
      </c>
      <c r="EH96" s="35">
        <f>SUM(AA155:AC155)</f>
        <v>0</v>
      </c>
      <c r="EI96" s="35">
        <f>SUM(AQ155:AS155)</f>
        <v>0</v>
      </c>
      <c r="EJ96" s="35">
        <f>SUM(BG155:BI155)</f>
        <v>0</v>
      </c>
      <c r="EK96" s="35">
        <f>SUM(BW155:BY155)</f>
        <v>1</v>
      </c>
      <c r="EL96" s="35">
        <f>SUM(CM155:CO155)</f>
        <v>1</v>
      </c>
      <c r="EM96" s="35">
        <f>SUM(DC155:DE155)</f>
        <v>1</v>
      </c>
      <c r="EQ96" s="38" t="s">
        <v>22</v>
      </c>
      <c r="ER96" s="35">
        <f>B73</f>
        <v>991</v>
      </c>
      <c r="ES96" s="35">
        <f>C73+D73+F73+G73+H73+M73</f>
        <v>58</v>
      </c>
      <c r="ET96" s="35">
        <f>E73+I73+J73+K73+L73+N73</f>
        <v>0</v>
      </c>
      <c r="EU96" s="33">
        <f>SUM(ER96:ET96)</f>
        <v>1049</v>
      </c>
    </row>
    <row r="97" spans="1:151" ht="9.75" customHeight="1" x14ac:dyDescent="0.15">
      <c r="A97" s="23">
        <v>6</v>
      </c>
      <c r="B97" s="25">
        <v>0</v>
      </c>
      <c r="C97" s="25">
        <v>0</v>
      </c>
      <c r="D97" s="25">
        <v>3</v>
      </c>
      <c r="E97" s="25">
        <v>2</v>
      </c>
      <c r="F97" s="25">
        <v>1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6">
        <f t="shared" si="99"/>
        <v>6</v>
      </c>
      <c r="Q97" s="23">
        <v>6</v>
      </c>
      <c r="R97" s="25">
        <v>0</v>
      </c>
      <c r="S97" s="25">
        <v>1</v>
      </c>
      <c r="T97" s="25">
        <v>3</v>
      </c>
      <c r="U97" s="25">
        <v>9</v>
      </c>
      <c r="V97" s="25">
        <v>5</v>
      </c>
      <c r="W97" s="25">
        <v>4</v>
      </c>
      <c r="X97" s="25">
        <v>1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6">
        <f t="shared" si="100"/>
        <v>23</v>
      </c>
      <c r="AG97" s="23">
        <v>6</v>
      </c>
      <c r="AH97" s="25">
        <v>0</v>
      </c>
      <c r="AI97" s="25">
        <v>0</v>
      </c>
      <c r="AJ97" s="25">
        <v>6</v>
      </c>
      <c r="AK97" s="25">
        <v>8</v>
      </c>
      <c r="AL97" s="25">
        <v>4</v>
      </c>
      <c r="AM97" s="25">
        <v>0</v>
      </c>
      <c r="AN97" s="25">
        <v>0</v>
      </c>
      <c r="AO97" s="25">
        <v>0</v>
      </c>
      <c r="AP97" s="25">
        <v>0</v>
      </c>
      <c r="AQ97" s="25">
        <v>0</v>
      </c>
      <c r="AR97" s="25">
        <v>0</v>
      </c>
      <c r="AS97" s="25">
        <v>0</v>
      </c>
      <c r="AT97" s="26">
        <f t="shared" si="101"/>
        <v>18</v>
      </c>
      <c r="AW97" s="23">
        <v>6</v>
      </c>
      <c r="AX97" s="25">
        <v>0</v>
      </c>
      <c r="AY97" s="25">
        <v>0</v>
      </c>
      <c r="AZ97" s="25">
        <v>6</v>
      </c>
      <c r="BA97" s="25">
        <v>6</v>
      </c>
      <c r="BB97" s="25">
        <v>6</v>
      </c>
      <c r="BC97" s="25">
        <v>2</v>
      </c>
      <c r="BD97" s="25">
        <v>0</v>
      </c>
      <c r="BE97" s="25">
        <v>0</v>
      </c>
      <c r="BF97" s="25">
        <v>0</v>
      </c>
      <c r="BG97" s="25">
        <v>0</v>
      </c>
      <c r="BH97" s="25">
        <v>0</v>
      </c>
      <c r="BI97" s="25">
        <v>0</v>
      </c>
      <c r="BJ97" s="26">
        <f t="shared" si="102"/>
        <v>20</v>
      </c>
      <c r="BM97" s="23">
        <v>6</v>
      </c>
      <c r="BN97" s="25">
        <v>0</v>
      </c>
      <c r="BO97" s="25">
        <v>0</v>
      </c>
      <c r="BP97" s="25">
        <v>5</v>
      </c>
      <c r="BQ97" s="25">
        <v>10</v>
      </c>
      <c r="BR97" s="25">
        <v>2</v>
      </c>
      <c r="BS97" s="25">
        <v>3</v>
      </c>
      <c r="BT97" s="25">
        <v>1</v>
      </c>
      <c r="BU97" s="25">
        <v>0</v>
      </c>
      <c r="BV97" s="25">
        <v>0</v>
      </c>
      <c r="BW97" s="25">
        <v>0</v>
      </c>
      <c r="BX97" s="25">
        <v>0</v>
      </c>
      <c r="BY97" s="25">
        <v>0</v>
      </c>
      <c r="BZ97" s="26">
        <f t="shared" si="103"/>
        <v>21</v>
      </c>
      <c r="CC97" s="23">
        <v>6</v>
      </c>
      <c r="CD97" s="25">
        <v>0</v>
      </c>
      <c r="CE97" s="25">
        <v>0</v>
      </c>
      <c r="CF97" s="25">
        <v>7</v>
      </c>
      <c r="CG97" s="25">
        <v>10</v>
      </c>
      <c r="CH97" s="25">
        <v>4</v>
      </c>
      <c r="CI97" s="25">
        <v>1</v>
      </c>
      <c r="CJ97" s="25">
        <v>0</v>
      </c>
      <c r="CK97" s="25">
        <v>0</v>
      </c>
      <c r="CL97" s="25">
        <v>0</v>
      </c>
      <c r="CM97" s="25">
        <v>0</v>
      </c>
      <c r="CN97" s="25">
        <v>0</v>
      </c>
      <c r="CO97" s="25">
        <v>0</v>
      </c>
      <c r="CP97" s="26">
        <f t="shared" si="104"/>
        <v>22</v>
      </c>
      <c r="CS97" s="23">
        <v>6</v>
      </c>
      <c r="CT97" s="25">
        <v>0</v>
      </c>
      <c r="CU97" s="25">
        <v>0</v>
      </c>
      <c r="CV97" s="25">
        <v>4</v>
      </c>
      <c r="CW97" s="25">
        <v>5</v>
      </c>
      <c r="CX97" s="25">
        <v>0</v>
      </c>
      <c r="CY97" s="25">
        <v>2</v>
      </c>
      <c r="CZ97" s="25">
        <v>1</v>
      </c>
      <c r="DA97" s="25">
        <v>0</v>
      </c>
      <c r="DB97" s="25">
        <v>0</v>
      </c>
      <c r="DC97" s="25">
        <v>0</v>
      </c>
      <c r="DD97" s="25">
        <v>0</v>
      </c>
      <c r="DE97" s="25">
        <v>0</v>
      </c>
      <c r="DF97" s="26">
        <f t="shared" si="105"/>
        <v>12</v>
      </c>
      <c r="DI97" s="23">
        <v>5</v>
      </c>
      <c r="DJ97" s="31">
        <f t="shared" si="106"/>
        <v>6</v>
      </c>
      <c r="DK97" s="31">
        <f t="shared" si="107"/>
        <v>8</v>
      </c>
      <c r="DL97" s="31">
        <f t="shared" si="108"/>
        <v>5</v>
      </c>
      <c r="DM97" s="31">
        <f t="shared" si="109"/>
        <v>6</v>
      </c>
      <c r="DN97" s="31">
        <f t="shared" si="110"/>
        <v>5</v>
      </c>
      <c r="DO97" s="31">
        <f t="shared" si="111"/>
        <v>4</v>
      </c>
      <c r="DP97" s="31">
        <f t="shared" si="112"/>
        <v>2</v>
      </c>
      <c r="DQ97" s="32">
        <f t="shared" si="113"/>
        <v>4.4000000000000004</v>
      </c>
      <c r="DR97" s="33">
        <f t="shared" si="114"/>
        <v>5.1428571428571432</v>
      </c>
      <c r="DT97" s="23">
        <v>5</v>
      </c>
      <c r="DU97" s="34">
        <v>32.166666666666664</v>
      </c>
      <c r="DV97" s="34">
        <v>30.8125</v>
      </c>
      <c r="DW97" s="34">
        <v>29.5</v>
      </c>
      <c r="DX97" s="34">
        <v>36.75</v>
      </c>
      <c r="DY97" s="34">
        <v>31</v>
      </c>
      <c r="DZ97" s="34">
        <v>31.125</v>
      </c>
      <c r="EA97" s="34">
        <v>29.25</v>
      </c>
      <c r="EF97" s="5"/>
      <c r="EG97" s="5"/>
      <c r="EH97" s="5"/>
      <c r="EI97" s="5"/>
      <c r="EJ97" s="5"/>
      <c r="EK97" s="5"/>
      <c r="EL97" s="5"/>
      <c r="EM97" s="5"/>
      <c r="EQ97" s="36">
        <f>EQ92+1</f>
        <v>43871</v>
      </c>
      <c r="ER97" s="37"/>
      <c r="ES97" s="37"/>
      <c r="ET97" s="37"/>
      <c r="EU97" s="40"/>
    </row>
    <row r="98" spans="1:151" ht="9.75" customHeight="1" x14ac:dyDescent="0.15">
      <c r="A98" s="23">
        <v>7</v>
      </c>
      <c r="B98" s="25">
        <v>0</v>
      </c>
      <c r="C98" s="25">
        <v>0</v>
      </c>
      <c r="D98" s="25">
        <v>4</v>
      </c>
      <c r="E98" s="25">
        <v>5</v>
      </c>
      <c r="F98" s="25">
        <v>0</v>
      </c>
      <c r="G98" s="25">
        <v>2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6">
        <f t="shared" si="99"/>
        <v>11</v>
      </c>
      <c r="Q98" s="23">
        <v>7</v>
      </c>
      <c r="R98" s="25">
        <v>0</v>
      </c>
      <c r="S98" s="25">
        <v>0</v>
      </c>
      <c r="T98" s="25">
        <v>15</v>
      </c>
      <c r="U98" s="25">
        <v>18</v>
      </c>
      <c r="V98" s="25">
        <v>13</v>
      </c>
      <c r="W98" s="25">
        <v>1</v>
      </c>
      <c r="X98" s="25">
        <v>2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6">
        <f t="shared" si="100"/>
        <v>49</v>
      </c>
      <c r="AG98" s="23">
        <v>7</v>
      </c>
      <c r="AH98" s="25">
        <v>0</v>
      </c>
      <c r="AI98" s="25">
        <v>0</v>
      </c>
      <c r="AJ98" s="25">
        <v>14</v>
      </c>
      <c r="AK98" s="25">
        <v>20</v>
      </c>
      <c r="AL98" s="25">
        <v>8</v>
      </c>
      <c r="AM98" s="25">
        <v>4</v>
      </c>
      <c r="AN98" s="25">
        <v>2</v>
      </c>
      <c r="AO98" s="25">
        <v>0</v>
      </c>
      <c r="AP98" s="25">
        <v>0</v>
      </c>
      <c r="AQ98" s="25">
        <v>0</v>
      </c>
      <c r="AR98" s="25">
        <v>0</v>
      </c>
      <c r="AS98" s="25">
        <v>0</v>
      </c>
      <c r="AT98" s="26">
        <f t="shared" si="101"/>
        <v>48</v>
      </c>
      <c r="AW98" s="23">
        <v>7</v>
      </c>
      <c r="AX98" s="25">
        <v>0</v>
      </c>
      <c r="AY98" s="25">
        <v>0</v>
      </c>
      <c r="AZ98" s="25">
        <v>14</v>
      </c>
      <c r="BA98" s="25">
        <v>20</v>
      </c>
      <c r="BB98" s="25">
        <v>11</v>
      </c>
      <c r="BC98" s="25">
        <v>2</v>
      </c>
      <c r="BD98" s="25">
        <v>2</v>
      </c>
      <c r="BE98" s="25">
        <v>0</v>
      </c>
      <c r="BF98" s="25">
        <v>0</v>
      </c>
      <c r="BG98" s="25">
        <v>0</v>
      </c>
      <c r="BH98" s="25">
        <v>0</v>
      </c>
      <c r="BI98" s="25">
        <v>0</v>
      </c>
      <c r="BJ98" s="26">
        <f t="shared" si="102"/>
        <v>49</v>
      </c>
      <c r="BM98" s="23">
        <v>7</v>
      </c>
      <c r="BN98" s="25">
        <v>0</v>
      </c>
      <c r="BO98" s="25">
        <v>0</v>
      </c>
      <c r="BP98" s="25">
        <v>25</v>
      </c>
      <c r="BQ98" s="25">
        <v>21</v>
      </c>
      <c r="BR98" s="25">
        <v>7</v>
      </c>
      <c r="BS98" s="25">
        <v>3</v>
      </c>
      <c r="BT98" s="25">
        <v>0</v>
      </c>
      <c r="BU98" s="25">
        <v>0</v>
      </c>
      <c r="BV98" s="25">
        <v>1</v>
      </c>
      <c r="BW98" s="25">
        <v>0</v>
      </c>
      <c r="BX98" s="25">
        <v>0</v>
      </c>
      <c r="BY98" s="25">
        <v>0</v>
      </c>
      <c r="BZ98" s="26">
        <f t="shared" si="103"/>
        <v>57</v>
      </c>
      <c r="CC98" s="23">
        <v>7</v>
      </c>
      <c r="CD98" s="25">
        <v>0</v>
      </c>
      <c r="CE98" s="25">
        <v>0</v>
      </c>
      <c r="CF98" s="25">
        <v>10</v>
      </c>
      <c r="CG98" s="25">
        <v>23</v>
      </c>
      <c r="CH98" s="25">
        <v>7</v>
      </c>
      <c r="CI98" s="25">
        <v>3</v>
      </c>
      <c r="CJ98" s="25">
        <v>3</v>
      </c>
      <c r="CK98" s="25">
        <v>0</v>
      </c>
      <c r="CL98" s="25">
        <v>0</v>
      </c>
      <c r="CM98" s="25">
        <v>0</v>
      </c>
      <c r="CN98" s="25">
        <v>0</v>
      </c>
      <c r="CO98" s="25">
        <v>0</v>
      </c>
      <c r="CP98" s="26">
        <f t="shared" si="104"/>
        <v>46</v>
      </c>
      <c r="CS98" s="23">
        <v>7</v>
      </c>
      <c r="CT98" s="25">
        <v>0</v>
      </c>
      <c r="CU98" s="25">
        <v>0</v>
      </c>
      <c r="CV98" s="25">
        <v>1</v>
      </c>
      <c r="CW98" s="25">
        <v>8</v>
      </c>
      <c r="CX98" s="25">
        <v>5</v>
      </c>
      <c r="CY98" s="25">
        <v>1</v>
      </c>
      <c r="CZ98" s="25">
        <v>0</v>
      </c>
      <c r="DA98" s="25">
        <v>0</v>
      </c>
      <c r="DB98" s="25">
        <v>0</v>
      </c>
      <c r="DC98" s="25">
        <v>0</v>
      </c>
      <c r="DD98" s="25">
        <v>0</v>
      </c>
      <c r="DE98" s="25">
        <v>0</v>
      </c>
      <c r="DF98" s="26">
        <f t="shared" si="105"/>
        <v>15</v>
      </c>
      <c r="DI98" s="23">
        <v>6</v>
      </c>
      <c r="DJ98" s="31">
        <f t="shared" si="106"/>
        <v>5</v>
      </c>
      <c r="DK98" s="31">
        <f t="shared" si="107"/>
        <v>16</v>
      </c>
      <c r="DL98" s="31">
        <f t="shared" si="108"/>
        <v>12</v>
      </c>
      <c r="DM98" s="31">
        <f t="shared" si="109"/>
        <v>20</v>
      </c>
      <c r="DN98" s="31">
        <f t="shared" si="110"/>
        <v>15</v>
      </c>
      <c r="DO98" s="31">
        <f t="shared" si="111"/>
        <v>16</v>
      </c>
      <c r="DP98" s="31">
        <f t="shared" si="112"/>
        <v>10</v>
      </c>
      <c r="DQ98" s="32">
        <f t="shared" si="113"/>
        <v>14.6</v>
      </c>
      <c r="DR98" s="33">
        <f t="shared" si="114"/>
        <v>13.428571428571429</v>
      </c>
      <c r="DT98" s="23">
        <v>6</v>
      </c>
      <c r="DU98" s="34">
        <v>33.5</v>
      </c>
      <c r="DV98" s="34">
        <v>35.03125</v>
      </c>
      <c r="DW98" s="34">
        <v>39.25</v>
      </c>
      <c r="DX98" s="34">
        <v>33.875</v>
      </c>
      <c r="DY98" s="34">
        <v>37.833333333333336</v>
      </c>
      <c r="DZ98" s="34">
        <v>35.96875</v>
      </c>
      <c r="EA98" s="34">
        <v>38.5</v>
      </c>
      <c r="EF98" s="23" t="s">
        <v>3</v>
      </c>
      <c r="EG98" s="39">
        <f t="shared" ref="EG98:EM98" si="115">SUM(EG93:EG96)</f>
        <v>1049</v>
      </c>
      <c r="EH98" s="39">
        <f t="shared" si="115"/>
        <v>1904</v>
      </c>
      <c r="EI98" s="39">
        <f t="shared" si="115"/>
        <v>1894</v>
      </c>
      <c r="EJ98" s="39">
        <f t="shared" si="115"/>
        <v>1969</v>
      </c>
      <c r="EK98" s="39">
        <f t="shared" si="115"/>
        <v>2051</v>
      </c>
      <c r="EL98" s="39">
        <f t="shared" si="115"/>
        <v>1989</v>
      </c>
      <c r="EM98" s="39">
        <f t="shared" si="115"/>
        <v>1578</v>
      </c>
      <c r="EQ98" s="38" t="s">
        <v>16</v>
      </c>
      <c r="ER98" s="35">
        <f>R70</f>
        <v>1470</v>
      </c>
      <c r="ES98" s="35">
        <f>S70+T70+V70+W70+X70+AC70</f>
        <v>146</v>
      </c>
      <c r="ET98" s="35">
        <f>U70+Y70+Z70+AA70+AB70+AD70</f>
        <v>0</v>
      </c>
      <c r="EU98" s="33">
        <f>SUM(ER98:ET98)</f>
        <v>1616</v>
      </c>
    </row>
    <row r="99" spans="1:151" ht="9.75" customHeight="1" x14ac:dyDescent="0.15">
      <c r="A99" s="23">
        <v>8</v>
      </c>
      <c r="B99" s="25">
        <v>0</v>
      </c>
      <c r="C99" s="25">
        <v>1</v>
      </c>
      <c r="D99" s="25">
        <v>3</v>
      </c>
      <c r="E99" s="25">
        <v>6</v>
      </c>
      <c r="F99" s="25">
        <v>5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6">
        <f t="shared" si="99"/>
        <v>15</v>
      </c>
      <c r="Q99" s="23">
        <v>8</v>
      </c>
      <c r="R99" s="25">
        <v>0</v>
      </c>
      <c r="S99" s="25">
        <v>7</v>
      </c>
      <c r="T99" s="25">
        <v>49</v>
      </c>
      <c r="U99" s="25">
        <v>35</v>
      </c>
      <c r="V99" s="25">
        <v>27</v>
      </c>
      <c r="W99" s="25">
        <v>3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6">
        <f t="shared" si="100"/>
        <v>121</v>
      </c>
      <c r="AG99" s="23">
        <v>8</v>
      </c>
      <c r="AH99" s="25">
        <v>0</v>
      </c>
      <c r="AI99" s="25">
        <v>3</v>
      </c>
      <c r="AJ99" s="25">
        <v>51</v>
      </c>
      <c r="AK99" s="25">
        <v>47</v>
      </c>
      <c r="AL99" s="25">
        <v>20</v>
      </c>
      <c r="AM99" s="25">
        <v>6</v>
      </c>
      <c r="AN99" s="25">
        <v>0</v>
      </c>
      <c r="AO99" s="25">
        <v>0</v>
      </c>
      <c r="AP99" s="25">
        <v>0</v>
      </c>
      <c r="AQ99" s="25">
        <v>0</v>
      </c>
      <c r="AR99" s="25">
        <v>0</v>
      </c>
      <c r="AS99" s="25">
        <v>0</v>
      </c>
      <c r="AT99" s="26">
        <f t="shared" si="101"/>
        <v>127</v>
      </c>
      <c r="AW99" s="23">
        <v>8</v>
      </c>
      <c r="AX99" s="25">
        <v>0</v>
      </c>
      <c r="AY99" s="25">
        <v>2</v>
      </c>
      <c r="AZ99" s="25">
        <v>43</v>
      </c>
      <c r="BA99" s="25">
        <v>46</v>
      </c>
      <c r="BB99" s="25">
        <v>22</v>
      </c>
      <c r="BC99" s="25">
        <v>9</v>
      </c>
      <c r="BD99" s="25">
        <v>1</v>
      </c>
      <c r="BE99" s="25">
        <v>0</v>
      </c>
      <c r="BF99" s="25">
        <v>0</v>
      </c>
      <c r="BG99" s="25">
        <v>0</v>
      </c>
      <c r="BH99" s="25">
        <v>0</v>
      </c>
      <c r="BI99" s="25">
        <v>0</v>
      </c>
      <c r="BJ99" s="26">
        <f t="shared" si="102"/>
        <v>123</v>
      </c>
      <c r="BM99" s="23">
        <v>8</v>
      </c>
      <c r="BN99" s="25">
        <v>2</v>
      </c>
      <c r="BO99" s="25">
        <v>4</v>
      </c>
      <c r="BP99" s="25">
        <v>43</v>
      </c>
      <c r="BQ99" s="25">
        <v>31</v>
      </c>
      <c r="BR99" s="25">
        <v>14</v>
      </c>
      <c r="BS99" s="25">
        <v>3</v>
      </c>
      <c r="BT99" s="25">
        <v>1</v>
      </c>
      <c r="BU99" s="25">
        <v>1</v>
      </c>
      <c r="BV99" s="25">
        <v>0</v>
      </c>
      <c r="BW99" s="25">
        <v>0</v>
      </c>
      <c r="BX99" s="25">
        <v>0</v>
      </c>
      <c r="BY99" s="25">
        <v>0</v>
      </c>
      <c r="BZ99" s="26">
        <f t="shared" si="103"/>
        <v>99</v>
      </c>
      <c r="CC99" s="23">
        <v>8</v>
      </c>
      <c r="CD99" s="25">
        <v>0</v>
      </c>
      <c r="CE99" s="25">
        <v>5</v>
      </c>
      <c r="CF99" s="25">
        <v>30</v>
      </c>
      <c r="CG99" s="25">
        <v>33</v>
      </c>
      <c r="CH99" s="25">
        <v>22</v>
      </c>
      <c r="CI99" s="25">
        <v>6</v>
      </c>
      <c r="CJ99" s="25">
        <v>2</v>
      </c>
      <c r="CK99" s="25">
        <v>0</v>
      </c>
      <c r="CL99" s="25">
        <v>0</v>
      </c>
      <c r="CM99" s="25">
        <v>0</v>
      </c>
      <c r="CN99" s="25">
        <v>0</v>
      </c>
      <c r="CO99" s="25">
        <v>0</v>
      </c>
      <c r="CP99" s="26">
        <f t="shared" si="104"/>
        <v>98</v>
      </c>
      <c r="CS99" s="23">
        <v>8</v>
      </c>
      <c r="CT99" s="25">
        <v>0</v>
      </c>
      <c r="CU99" s="25">
        <v>1</v>
      </c>
      <c r="CV99" s="25">
        <v>12</v>
      </c>
      <c r="CW99" s="25">
        <v>10</v>
      </c>
      <c r="CX99" s="25">
        <v>7</v>
      </c>
      <c r="CY99" s="25">
        <v>2</v>
      </c>
      <c r="CZ99" s="25">
        <v>0</v>
      </c>
      <c r="DA99" s="25">
        <v>0</v>
      </c>
      <c r="DB99" s="25">
        <v>0</v>
      </c>
      <c r="DC99" s="25">
        <v>0</v>
      </c>
      <c r="DD99" s="25">
        <v>0</v>
      </c>
      <c r="DE99" s="25">
        <v>0</v>
      </c>
      <c r="DF99" s="26">
        <f t="shared" si="105"/>
        <v>32</v>
      </c>
      <c r="DI99" s="23">
        <v>7</v>
      </c>
      <c r="DJ99" s="31">
        <f t="shared" si="106"/>
        <v>6</v>
      </c>
      <c r="DK99" s="31">
        <f t="shared" si="107"/>
        <v>32</v>
      </c>
      <c r="DL99" s="31">
        <f t="shared" si="108"/>
        <v>27</v>
      </c>
      <c r="DM99" s="31">
        <f t="shared" si="109"/>
        <v>32</v>
      </c>
      <c r="DN99" s="31">
        <f t="shared" si="110"/>
        <v>29</v>
      </c>
      <c r="DO99" s="31">
        <f t="shared" si="111"/>
        <v>28</v>
      </c>
      <c r="DP99" s="31">
        <f t="shared" si="112"/>
        <v>5</v>
      </c>
      <c r="DQ99" s="32">
        <f t="shared" si="113"/>
        <v>24.2</v>
      </c>
      <c r="DR99" s="33">
        <f t="shared" si="114"/>
        <v>22.714285714285715</v>
      </c>
      <c r="DT99" s="23">
        <v>7</v>
      </c>
      <c r="DU99" s="34">
        <v>35.916666666666664</v>
      </c>
      <c r="DV99" s="34">
        <v>34.40625</v>
      </c>
      <c r="DW99" s="34">
        <v>36.24074074074074</v>
      </c>
      <c r="DX99" s="34">
        <v>34.25</v>
      </c>
      <c r="DY99" s="34">
        <v>29.379310344827587</v>
      </c>
      <c r="DZ99" s="34">
        <v>34.160714285714285</v>
      </c>
      <c r="EA99" s="34">
        <v>33.5</v>
      </c>
      <c r="EF99" s="5"/>
      <c r="EG99" s="5"/>
      <c r="EH99" s="5"/>
      <c r="EI99" s="5"/>
      <c r="EJ99" s="5"/>
      <c r="EK99" s="5"/>
      <c r="EL99" s="5"/>
      <c r="EM99" s="5"/>
      <c r="EQ99" s="38" t="s">
        <v>19</v>
      </c>
      <c r="ER99" s="35">
        <f>R71</f>
        <v>1689</v>
      </c>
      <c r="ES99" s="35">
        <f>S71+T71+V71+W71+X71+AC71</f>
        <v>150</v>
      </c>
      <c r="ET99" s="35">
        <f>U71+Y71+Z71+AA71+AB71+AD71</f>
        <v>0</v>
      </c>
      <c r="EU99" s="33">
        <f>SUM(ER99:ET99)</f>
        <v>1839</v>
      </c>
    </row>
    <row r="100" spans="1:151" ht="9.75" customHeight="1" x14ac:dyDescent="0.15">
      <c r="A100" s="23">
        <v>9</v>
      </c>
      <c r="B100" s="25">
        <v>0</v>
      </c>
      <c r="C100" s="25">
        <v>0</v>
      </c>
      <c r="D100" s="25">
        <v>4</v>
      </c>
      <c r="E100" s="25">
        <v>11</v>
      </c>
      <c r="F100" s="25">
        <v>4</v>
      </c>
      <c r="G100" s="25">
        <v>1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6">
        <f t="shared" si="99"/>
        <v>20</v>
      </c>
      <c r="Q100" s="23">
        <v>9</v>
      </c>
      <c r="R100" s="25">
        <v>0</v>
      </c>
      <c r="S100" s="25">
        <v>27</v>
      </c>
      <c r="T100" s="25">
        <v>175</v>
      </c>
      <c r="U100" s="25">
        <v>58</v>
      </c>
      <c r="V100" s="25">
        <v>22</v>
      </c>
      <c r="W100" s="25">
        <v>7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6">
        <f t="shared" si="100"/>
        <v>289</v>
      </c>
      <c r="AG100" s="23">
        <v>9</v>
      </c>
      <c r="AH100" s="25">
        <v>0</v>
      </c>
      <c r="AI100" s="25">
        <v>41</v>
      </c>
      <c r="AJ100" s="25">
        <v>190</v>
      </c>
      <c r="AK100" s="25">
        <v>37</v>
      </c>
      <c r="AL100" s="25">
        <v>16</v>
      </c>
      <c r="AM100" s="25">
        <v>3</v>
      </c>
      <c r="AN100" s="25">
        <v>0</v>
      </c>
      <c r="AO100" s="25">
        <v>0</v>
      </c>
      <c r="AP100" s="25">
        <v>0</v>
      </c>
      <c r="AQ100" s="25">
        <v>0</v>
      </c>
      <c r="AR100" s="25">
        <v>0</v>
      </c>
      <c r="AS100" s="25">
        <v>0</v>
      </c>
      <c r="AT100" s="26">
        <f t="shared" si="101"/>
        <v>287</v>
      </c>
      <c r="AW100" s="23">
        <v>9</v>
      </c>
      <c r="AX100" s="25">
        <v>0</v>
      </c>
      <c r="AY100" s="25">
        <v>39</v>
      </c>
      <c r="AZ100" s="25">
        <v>193</v>
      </c>
      <c r="BA100" s="25">
        <v>55</v>
      </c>
      <c r="BB100" s="25">
        <v>15</v>
      </c>
      <c r="BC100" s="25">
        <v>4</v>
      </c>
      <c r="BD100" s="25">
        <v>0</v>
      </c>
      <c r="BE100" s="25">
        <v>1</v>
      </c>
      <c r="BF100" s="25">
        <v>0</v>
      </c>
      <c r="BG100" s="25">
        <v>0</v>
      </c>
      <c r="BH100" s="25">
        <v>0</v>
      </c>
      <c r="BI100" s="25">
        <v>0</v>
      </c>
      <c r="BJ100" s="26">
        <f t="shared" si="102"/>
        <v>307</v>
      </c>
      <c r="BM100" s="23">
        <v>9</v>
      </c>
      <c r="BN100" s="25">
        <v>1</v>
      </c>
      <c r="BO100" s="25">
        <v>77</v>
      </c>
      <c r="BP100" s="25">
        <v>157</v>
      </c>
      <c r="BQ100" s="25">
        <v>42</v>
      </c>
      <c r="BR100" s="25">
        <v>21</v>
      </c>
      <c r="BS100" s="25">
        <v>1</v>
      </c>
      <c r="BT100" s="25">
        <v>1</v>
      </c>
      <c r="BU100" s="25">
        <v>0</v>
      </c>
      <c r="BV100" s="25">
        <v>0</v>
      </c>
      <c r="BW100" s="25">
        <v>0</v>
      </c>
      <c r="BX100" s="25">
        <v>0</v>
      </c>
      <c r="BY100" s="25">
        <v>0</v>
      </c>
      <c r="BZ100" s="26">
        <f t="shared" si="103"/>
        <v>300</v>
      </c>
      <c r="CC100" s="23">
        <v>9</v>
      </c>
      <c r="CD100" s="25">
        <v>0</v>
      </c>
      <c r="CE100" s="25">
        <v>0</v>
      </c>
      <c r="CF100" s="25">
        <v>68</v>
      </c>
      <c r="CG100" s="25">
        <v>56</v>
      </c>
      <c r="CH100" s="25">
        <v>27</v>
      </c>
      <c r="CI100" s="25">
        <v>8</v>
      </c>
      <c r="CJ100" s="25">
        <v>1</v>
      </c>
      <c r="CK100" s="25">
        <v>0</v>
      </c>
      <c r="CL100" s="25">
        <v>0</v>
      </c>
      <c r="CM100" s="25">
        <v>0</v>
      </c>
      <c r="CN100" s="25">
        <v>0</v>
      </c>
      <c r="CO100" s="25">
        <v>0</v>
      </c>
      <c r="CP100" s="26">
        <f t="shared" si="104"/>
        <v>160</v>
      </c>
      <c r="CS100" s="23">
        <v>9</v>
      </c>
      <c r="CT100" s="25">
        <v>0</v>
      </c>
      <c r="CU100" s="25">
        <v>1</v>
      </c>
      <c r="CV100" s="25">
        <v>42</v>
      </c>
      <c r="CW100" s="25">
        <v>26</v>
      </c>
      <c r="CX100" s="25">
        <v>12</v>
      </c>
      <c r="CY100" s="25">
        <v>1</v>
      </c>
      <c r="CZ100" s="25">
        <v>0</v>
      </c>
      <c r="DA100" s="25">
        <v>0</v>
      </c>
      <c r="DB100" s="25">
        <v>0</v>
      </c>
      <c r="DC100" s="25">
        <v>0</v>
      </c>
      <c r="DD100" s="25">
        <v>0</v>
      </c>
      <c r="DE100" s="25">
        <v>0</v>
      </c>
      <c r="DF100" s="26">
        <f t="shared" si="105"/>
        <v>82</v>
      </c>
      <c r="DI100" s="23">
        <v>8</v>
      </c>
      <c r="DJ100" s="31">
        <f t="shared" si="106"/>
        <v>10</v>
      </c>
      <c r="DK100" s="31">
        <f t="shared" si="107"/>
        <v>66</v>
      </c>
      <c r="DL100" s="31">
        <f t="shared" si="108"/>
        <v>65</v>
      </c>
      <c r="DM100" s="31">
        <f t="shared" si="109"/>
        <v>60</v>
      </c>
      <c r="DN100" s="31">
        <f t="shared" si="110"/>
        <v>88</v>
      </c>
      <c r="DO100" s="31">
        <f t="shared" si="111"/>
        <v>53</v>
      </c>
      <c r="DP100" s="31">
        <f t="shared" si="112"/>
        <v>20</v>
      </c>
      <c r="DQ100" s="32">
        <f t="shared" si="113"/>
        <v>57.2</v>
      </c>
      <c r="DR100" s="33">
        <f t="shared" si="114"/>
        <v>51.714285714285715</v>
      </c>
      <c r="DT100" s="23">
        <v>8</v>
      </c>
      <c r="DU100" s="34">
        <v>36.5</v>
      </c>
      <c r="DV100" s="34">
        <v>29.704545454545453</v>
      </c>
      <c r="DW100" s="34">
        <v>31.653846153846153</v>
      </c>
      <c r="DX100" s="34">
        <v>29</v>
      </c>
      <c r="DY100" s="34">
        <v>30.897727272727273</v>
      </c>
      <c r="DZ100" s="34">
        <v>33.943396226415096</v>
      </c>
      <c r="EA100" s="34">
        <v>33.625</v>
      </c>
      <c r="EF100" s="41" t="str">
        <f>TEXT(EF101,"dddd")</f>
        <v>Sunday</v>
      </c>
      <c r="EH100" s="5"/>
      <c r="EI100" s="5"/>
      <c r="EJ100" s="5"/>
      <c r="EK100" s="5"/>
      <c r="EL100" s="5"/>
      <c r="EM100" s="5"/>
      <c r="EQ100" s="38" t="s">
        <v>21</v>
      </c>
      <c r="ER100" s="35">
        <f>R72</f>
        <v>1718</v>
      </c>
      <c r="ES100" s="35">
        <f>S72+T72+V72+W72+X72+AC72</f>
        <v>150</v>
      </c>
      <c r="ET100" s="35">
        <f>U72+Y72+Z72+AA72+AB72+AD72</f>
        <v>0</v>
      </c>
      <c r="EU100" s="33">
        <f>SUM(ER100:ET100)</f>
        <v>1868</v>
      </c>
    </row>
    <row r="101" spans="1:151" ht="9.75" customHeight="1" x14ac:dyDescent="0.15">
      <c r="A101" s="23">
        <v>10</v>
      </c>
      <c r="B101" s="25">
        <v>0</v>
      </c>
      <c r="C101" s="25">
        <v>1</v>
      </c>
      <c r="D101" s="25">
        <v>16</v>
      </c>
      <c r="E101" s="25">
        <v>18</v>
      </c>
      <c r="F101" s="25">
        <v>6</v>
      </c>
      <c r="G101" s="25">
        <v>3</v>
      </c>
      <c r="H101" s="25">
        <v>0</v>
      </c>
      <c r="I101" s="25">
        <v>1</v>
      </c>
      <c r="J101" s="25">
        <v>0</v>
      </c>
      <c r="K101" s="25">
        <v>0</v>
      </c>
      <c r="L101" s="25">
        <v>0</v>
      </c>
      <c r="M101" s="25">
        <v>0</v>
      </c>
      <c r="N101" s="26">
        <f t="shared" si="99"/>
        <v>45</v>
      </c>
      <c r="Q101" s="23">
        <v>10</v>
      </c>
      <c r="R101" s="25">
        <v>0</v>
      </c>
      <c r="S101" s="25">
        <v>4</v>
      </c>
      <c r="T101" s="25">
        <v>43</v>
      </c>
      <c r="U101" s="25">
        <v>34</v>
      </c>
      <c r="V101" s="25">
        <v>14</v>
      </c>
      <c r="W101" s="25">
        <v>3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6">
        <f t="shared" si="100"/>
        <v>98</v>
      </c>
      <c r="AG101" s="23">
        <v>10</v>
      </c>
      <c r="AH101" s="25">
        <v>0</v>
      </c>
      <c r="AI101" s="25">
        <v>1</v>
      </c>
      <c r="AJ101" s="25">
        <v>57</v>
      </c>
      <c r="AK101" s="25">
        <v>36</v>
      </c>
      <c r="AL101" s="25">
        <v>13</v>
      </c>
      <c r="AM101" s="25">
        <v>3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5">
        <v>0</v>
      </c>
      <c r="AT101" s="26">
        <f t="shared" si="101"/>
        <v>110</v>
      </c>
      <c r="AW101" s="23">
        <v>10</v>
      </c>
      <c r="AX101" s="25">
        <v>0</v>
      </c>
      <c r="AY101" s="25">
        <v>5</v>
      </c>
      <c r="AZ101" s="25">
        <v>72</v>
      </c>
      <c r="BA101" s="25">
        <v>36</v>
      </c>
      <c r="BB101" s="25">
        <v>12</v>
      </c>
      <c r="BC101" s="25">
        <v>2</v>
      </c>
      <c r="BD101" s="25">
        <v>0</v>
      </c>
      <c r="BE101" s="25">
        <v>0</v>
      </c>
      <c r="BF101" s="25">
        <v>0</v>
      </c>
      <c r="BG101" s="25">
        <v>0</v>
      </c>
      <c r="BH101" s="25">
        <v>0</v>
      </c>
      <c r="BI101" s="25">
        <v>0</v>
      </c>
      <c r="BJ101" s="26">
        <f t="shared" si="102"/>
        <v>127</v>
      </c>
      <c r="BM101" s="23">
        <v>10</v>
      </c>
      <c r="BN101" s="25">
        <v>0</v>
      </c>
      <c r="BO101" s="25">
        <v>2</v>
      </c>
      <c r="BP101" s="25">
        <v>70</v>
      </c>
      <c r="BQ101" s="25">
        <v>34</v>
      </c>
      <c r="BR101" s="25">
        <v>16</v>
      </c>
      <c r="BS101" s="25">
        <v>1</v>
      </c>
      <c r="BT101" s="25">
        <v>2</v>
      </c>
      <c r="BU101" s="25">
        <v>0</v>
      </c>
      <c r="BV101" s="25">
        <v>0</v>
      </c>
      <c r="BW101" s="25">
        <v>0</v>
      </c>
      <c r="BX101" s="25">
        <v>0</v>
      </c>
      <c r="BY101" s="25">
        <v>0</v>
      </c>
      <c r="BZ101" s="26">
        <f t="shared" si="103"/>
        <v>125</v>
      </c>
      <c r="CC101" s="23">
        <v>10</v>
      </c>
      <c r="CD101" s="25">
        <v>0</v>
      </c>
      <c r="CE101" s="25">
        <v>1</v>
      </c>
      <c r="CF101" s="25">
        <v>73</v>
      </c>
      <c r="CG101" s="25">
        <v>35</v>
      </c>
      <c r="CH101" s="25">
        <v>20</v>
      </c>
      <c r="CI101" s="25">
        <v>4</v>
      </c>
      <c r="CJ101" s="25">
        <v>1</v>
      </c>
      <c r="CK101" s="25">
        <v>0</v>
      </c>
      <c r="CL101" s="25">
        <v>0</v>
      </c>
      <c r="CM101" s="25">
        <v>0</v>
      </c>
      <c r="CN101" s="25">
        <v>0</v>
      </c>
      <c r="CO101" s="25">
        <v>0</v>
      </c>
      <c r="CP101" s="26">
        <f t="shared" si="104"/>
        <v>134</v>
      </c>
      <c r="CS101" s="23">
        <v>10</v>
      </c>
      <c r="CT101" s="25">
        <v>0</v>
      </c>
      <c r="CU101" s="25">
        <v>3</v>
      </c>
      <c r="CV101" s="25">
        <v>73</v>
      </c>
      <c r="CW101" s="25">
        <v>44</v>
      </c>
      <c r="CX101" s="25">
        <v>13</v>
      </c>
      <c r="CY101" s="25">
        <v>4</v>
      </c>
      <c r="CZ101" s="25">
        <v>0</v>
      </c>
      <c r="DA101" s="25">
        <v>0</v>
      </c>
      <c r="DB101" s="25">
        <v>0</v>
      </c>
      <c r="DC101" s="25">
        <v>0</v>
      </c>
      <c r="DD101" s="25">
        <v>0</v>
      </c>
      <c r="DE101" s="25">
        <v>0</v>
      </c>
      <c r="DF101" s="26">
        <f t="shared" si="105"/>
        <v>137</v>
      </c>
      <c r="DI101" s="23">
        <v>9</v>
      </c>
      <c r="DJ101" s="31">
        <f t="shared" si="106"/>
        <v>14</v>
      </c>
      <c r="DK101" s="31">
        <f t="shared" si="107"/>
        <v>197</v>
      </c>
      <c r="DL101" s="31">
        <f t="shared" si="108"/>
        <v>184</v>
      </c>
      <c r="DM101" s="31">
        <f t="shared" si="109"/>
        <v>185</v>
      </c>
      <c r="DN101" s="31">
        <f t="shared" si="110"/>
        <v>209</v>
      </c>
      <c r="DO101" s="31">
        <f t="shared" si="111"/>
        <v>104</v>
      </c>
      <c r="DP101" s="31">
        <f t="shared" si="112"/>
        <v>53</v>
      </c>
      <c r="DQ101" s="32">
        <f t="shared" si="113"/>
        <v>147</v>
      </c>
      <c r="DR101" s="33">
        <f t="shared" si="114"/>
        <v>135.14285714285714</v>
      </c>
      <c r="DT101" s="23">
        <v>9</v>
      </c>
      <c r="DU101" s="34">
        <v>30.5</v>
      </c>
      <c r="DV101" s="34">
        <v>24.941624365482234</v>
      </c>
      <c r="DW101" s="34">
        <v>23.190217391304348</v>
      </c>
      <c r="DX101" s="34">
        <v>21.932432432432432</v>
      </c>
      <c r="DY101" s="34">
        <v>21.887559808612441</v>
      </c>
      <c r="DZ101" s="34">
        <v>33.02403846153846</v>
      </c>
      <c r="EA101" s="34">
        <v>33.471698113207545</v>
      </c>
      <c r="EF101" s="42">
        <f>EG92</f>
        <v>43870</v>
      </c>
      <c r="EG101" s="5"/>
      <c r="EH101" s="5"/>
      <c r="EI101" s="5"/>
      <c r="EJ101" s="5"/>
      <c r="EK101" s="5"/>
      <c r="EL101" s="5"/>
      <c r="EM101" s="5"/>
      <c r="EQ101" s="38" t="s">
        <v>22</v>
      </c>
      <c r="ER101" s="35">
        <f>R73</f>
        <v>1750</v>
      </c>
      <c r="ES101" s="35">
        <f>S73+T73+V73+W73+X73+AC73</f>
        <v>154</v>
      </c>
      <c r="ET101" s="35">
        <f>U73+Y73+Z73+AA73+AB73+AD73</f>
        <v>0</v>
      </c>
      <c r="EU101" s="33">
        <f>SUM(ER101:ET101)</f>
        <v>1904</v>
      </c>
    </row>
    <row r="102" spans="1:151" ht="9.75" customHeight="1" x14ac:dyDescent="0.15">
      <c r="A102" s="23">
        <v>11</v>
      </c>
      <c r="B102" s="25">
        <v>0</v>
      </c>
      <c r="C102" s="25">
        <v>2</v>
      </c>
      <c r="D102" s="25">
        <v>23</v>
      </c>
      <c r="E102" s="25">
        <v>28</v>
      </c>
      <c r="F102" s="25">
        <v>11</v>
      </c>
      <c r="G102" s="25">
        <v>2</v>
      </c>
      <c r="H102" s="25">
        <v>2</v>
      </c>
      <c r="I102" s="25">
        <v>1</v>
      </c>
      <c r="J102" s="25">
        <v>0</v>
      </c>
      <c r="K102" s="25">
        <v>0</v>
      </c>
      <c r="L102" s="25">
        <v>0</v>
      </c>
      <c r="M102" s="25">
        <v>0</v>
      </c>
      <c r="N102" s="26">
        <f t="shared" si="99"/>
        <v>69</v>
      </c>
      <c r="Q102" s="23">
        <v>11</v>
      </c>
      <c r="R102" s="25">
        <v>0</v>
      </c>
      <c r="S102" s="25">
        <v>1</v>
      </c>
      <c r="T102" s="25">
        <v>44</v>
      </c>
      <c r="U102" s="25">
        <v>41</v>
      </c>
      <c r="V102" s="25">
        <v>11</v>
      </c>
      <c r="W102" s="25">
        <v>3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6">
        <f t="shared" si="100"/>
        <v>100</v>
      </c>
      <c r="AG102" s="23">
        <v>11</v>
      </c>
      <c r="AH102" s="25">
        <v>0</v>
      </c>
      <c r="AI102" s="25">
        <v>3</v>
      </c>
      <c r="AJ102" s="25">
        <v>60</v>
      </c>
      <c r="AK102" s="25">
        <v>31</v>
      </c>
      <c r="AL102" s="25">
        <v>11</v>
      </c>
      <c r="AM102" s="25">
        <v>3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5">
        <v>0</v>
      </c>
      <c r="AT102" s="26">
        <f t="shared" si="101"/>
        <v>108</v>
      </c>
      <c r="AW102" s="23">
        <v>11</v>
      </c>
      <c r="AX102" s="25">
        <v>1</v>
      </c>
      <c r="AY102" s="25">
        <v>1</v>
      </c>
      <c r="AZ102" s="25">
        <v>53</v>
      </c>
      <c r="BA102" s="25">
        <v>36</v>
      </c>
      <c r="BB102" s="25">
        <v>10</v>
      </c>
      <c r="BC102" s="25">
        <v>6</v>
      </c>
      <c r="BD102" s="25">
        <v>0</v>
      </c>
      <c r="BE102" s="25">
        <v>0</v>
      </c>
      <c r="BF102" s="25">
        <v>0</v>
      </c>
      <c r="BG102" s="25">
        <v>0</v>
      </c>
      <c r="BH102" s="25">
        <v>0</v>
      </c>
      <c r="BI102" s="25">
        <v>0</v>
      </c>
      <c r="BJ102" s="26">
        <f t="shared" si="102"/>
        <v>107</v>
      </c>
      <c r="BM102" s="23">
        <v>11</v>
      </c>
      <c r="BN102" s="25">
        <v>0</v>
      </c>
      <c r="BO102" s="25">
        <v>1</v>
      </c>
      <c r="BP102" s="25">
        <v>48</v>
      </c>
      <c r="BQ102" s="25">
        <v>35</v>
      </c>
      <c r="BR102" s="25">
        <v>13</v>
      </c>
      <c r="BS102" s="25">
        <v>2</v>
      </c>
      <c r="BT102" s="25">
        <v>0</v>
      </c>
      <c r="BU102" s="25">
        <v>0</v>
      </c>
      <c r="BV102" s="25">
        <v>0</v>
      </c>
      <c r="BW102" s="25">
        <v>0</v>
      </c>
      <c r="BX102" s="25">
        <v>0</v>
      </c>
      <c r="BY102" s="25">
        <v>0</v>
      </c>
      <c r="BZ102" s="26">
        <f t="shared" si="103"/>
        <v>99</v>
      </c>
      <c r="CC102" s="23">
        <v>11</v>
      </c>
      <c r="CD102" s="25">
        <v>0</v>
      </c>
      <c r="CE102" s="25">
        <v>6</v>
      </c>
      <c r="CF102" s="25">
        <v>87</v>
      </c>
      <c r="CG102" s="25">
        <v>41</v>
      </c>
      <c r="CH102" s="25">
        <v>10</v>
      </c>
      <c r="CI102" s="25">
        <v>3</v>
      </c>
      <c r="CJ102" s="25">
        <v>0</v>
      </c>
      <c r="CK102" s="25">
        <v>0</v>
      </c>
      <c r="CL102" s="25">
        <v>0</v>
      </c>
      <c r="CM102" s="25">
        <v>0</v>
      </c>
      <c r="CN102" s="25">
        <v>0</v>
      </c>
      <c r="CO102" s="25">
        <v>0</v>
      </c>
      <c r="CP102" s="26">
        <f t="shared" si="104"/>
        <v>147</v>
      </c>
      <c r="CS102" s="23">
        <v>11</v>
      </c>
      <c r="CT102" s="25">
        <v>0</v>
      </c>
      <c r="CU102" s="25">
        <v>2</v>
      </c>
      <c r="CV102" s="25">
        <v>50</v>
      </c>
      <c r="CW102" s="25">
        <v>68</v>
      </c>
      <c r="CX102" s="25">
        <v>16</v>
      </c>
      <c r="CY102" s="25">
        <v>2</v>
      </c>
      <c r="CZ102" s="25">
        <v>0</v>
      </c>
      <c r="DA102" s="25">
        <v>0</v>
      </c>
      <c r="DB102" s="25">
        <v>0</v>
      </c>
      <c r="DC102" s="25">
        <v>0</v>
      </c>
      <c r="DD102" s="25">
        <v>0</v>
      </c>
      <c r="DE102" s="25">
        <v>0</v>
      </c>
      <c r="DF102" s="26">
        <f t="shared" si="105"/>
        <v>138</v>
      </c>
      <c r="DI102" s="23">
        <v>10</v>
      </c>
      <c r="DJ102" s="31">
        <f t="shared" si="106"/>
        <v>30</v>
      </c>
      <c r="DK102" s="31">
        <f t="shared" si="107"/>
        <v>90</v>
      </c>
      <c r="DL102" s="31">
        <f t="shared" si="108"/>
        <v>98</v>
      </c>
      <c r="DM102" s="31">
        <f t="shared" si="109"/>
        <v>89</v>
      </c>
      <c r="DN102" s="31">
        <f t="shared" si="110"/>
        <v>97</v>
      </c>
      <c r="DO102" s="31">
        <f t="shared" si="111"/>
        <v>94</v>
      </c>
      <c r="DP102" s="31">
        <f t="shared" si="112"/>
        <v>92</v>
      </c>
      <c r="DQ102" s="32">
        <f t="shared" si="113"/>
        <v>94</v>
      </c>
      <c r="DR102" s="33">
        <f t="shared" si="114"/>
        <v>84.285714285714292</v>
      </c>
      <c r="DT102" s="23">
        <v>10</v>
      </c>
      <c r="DU102" s="34">
        <v>30.5</v>
      </c>
      <c r="DV102" s="34">
        <v>32.333333333333336</v>
      </c>
      <c r="DW102" s="34">
        <v>30.882653061224488</v>
      </c>
      <c r="DX102" s="34">
        <v>31.230337078651687</v>
      </c>
      <c r="DY102" s="34">
        <v>31.092783505154639</v>
      </c>
      <c r="DZ102" s="34">
        <v>31.936170212765958</v>
      </c>
      <c r="EA102" s="34">
        <v>29.277173913043477</v>
      </c>
      <c r="EF102" s="5"/>
      <c r="EG102" s="5"/>
      <c r="EH102" s="5"/>
      <c r="EI102" s="5"/>
      <c r="EJ102" s="5"/>
      <c r="EK102" s="5"/>
      <c r="EL102" s="5"/>
      <c r="EM102" s="5"/>
      <c r="EQ102" s="36">
        <f>EQ97+1</f>
        <v>43872</v>
      </c>
      <c r="ER102" s="37"/>
      <c r="ES102" s="37"/>
      <c r="ET102" s="37"/>
      <c r="EU102" s="40"/>
    </row>
    <row r="103" spans="1:151" ht="9.75" customHeight="1" x14ac:dyDescent="0.15">
      <c r="A103" s="23">
        <v>12</v>
      </c>
      <c r="B103" s="25">
        <v>0</v>
      </c>
      <c r="C103" s="25">
        <v>0</v>
      </c>
      <c r="D103" s="25">
        <v>38</v>
      </c>
      <c r="E103" s="25">
        <v>31</v>
      </c>
      <c r="F103" s="25">
        <v>18</v>
      </c>
      <c r="G103" s="25">
        <v>4</v>
      </c>
      <c r="H103" s="25">
        <v>1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6">
        <f t="shared" si="99"/>
        <v>92</v>
      </c>
      <c r="Q103" s="23">
        <v>12</v>
      </c>
      <c r="R103" s="25">
        <v>0</v>
      </c>
      <c r="S103" s="25">
        <v>1</v>
      </c>
      <c r="T103" s="25">
        <v>40</v>
      </c>
      <c r="U103" s="25">
        <v>45</v>
      </c>
      <c r="V103" s="25">
        <v>12</v>
      </c>
      <c r="W103" s="25">
        <v>9</v>
      </c>
      <c r="X103" s="25">
        <v>0</v>
      </c>
      <c r="Y103" s="25">
        <v>2</v>
      </c>
      <c r="Z103" s="25">
        <v>0</v>
      </c>
      <c r="AA103" s="25">
        <v>0</v>
      </c>
      <c r="AB103" s="25">
        <v>0</v>
      </c>
      <c r="AC103" s="25">
        <v>0</v>
      </c>
      <c r="AD103" s="26">
        <f t="shared" si="100"/>
        <v>109</v>
      </c>
      <c r="AG103" s="23">
        <v>12</v>
      </c>
      <c r="AH103" s="25">
        <v>0</v>
      </c>
      <c r="AI103" s="25">
        <v>2</v>
      </c>
      <c r="AJ103" s="25">
        <v>53</v>
      </c>
      <c r="AK103" s="25">
        <v>40</v>
      </c>
      <c r="AL103" s="25">
        <v>10</v>
      </c>
      <c r="AM103" s="25">
        <v>1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5">
        <v>0</v>
      </c>
      <c r="AT103" s="26">
        <f t="shared" si="101"/>
        <v>106</v>
      </c>
      <c r="AW103" s="23">
        <v>12</v>
      </c>
      <c r="AX103" s="25">
        <v>0</v>
      </c>
      <c r="AY103" s="25">
        <v>4</v>
      </c>
      <c r="AZ103" s="25">
        <v>48</v>
      </c>
      <c r="BA103" s="25">
        <v>35</v>
      </c>
      <c r="BB103" s="25">
        <v>11</v>
      </c>
      <c r="BC103" s="25">
        <v>5</v>
      </c>
      <c r="BD103" s="25">
        <v>0</v>
      </c>
      <c r="BE103" s="25">
        <v>0</v>
      </c>
      <c r="BF103" s="25">
        <v>0</v>
      </c>
      <c r="BG103" s="25">
        <v>0</v>
      </c>
      <c r="BH103" s="25">
        <v>0</v>
      </c>
      <c r="BI103" s="25">
        <v>0</v>
      </c>
      <c r="BJ103" s="26">
        <f t="shared" si="102"/>
        <v>103</v>
      </c>
      <c r="BM103" s="23">
        <v>12</v>
      </c>
      <c r="BN103" s="25">
        <v>0</v>
      </c>
      <c r="BO103" s="25">
        <v>4</v>
      </c>
      <c r="BP103" s="25">
        <v>65</v>
      </c>
      <c r="BQ103" s="25">
        <v>27</v>
      </c>
      <c r="BR103" s="25">
        <v>8</v>
      </c>
      <c r="BS103" s="25">
        <v>4</v>
      </c>
      <c r="BT103" s="25">
        <v>1</v>
      </c>
      <c r="BU103" s="25">
        <v>0</v>
      </c>
      <c r="BV103" s="25">
        <v>0</v>
      </c>
      <c r="BW103" s="25">
        <v>0</v>
      </c>
      <c r="BX103" s="25">
        <v>0</v>
      </c>
      <c r="BY103" s="25">
        <v>0</v>
      </c>
      <c r="BZ103" s="26">
        <f t="shared" si="103"/>
        <v>109</v>
      </c>
      <c r="CC103" s="23">
        <v>12</v>
      </c>
      <c r="CD103" s="25">
        <v>0</v>
      </c>
      <c r="CE103" s="25">
        <v>5</v>
      </c>
      <c r="CF103" s="25">
        <v>87</v>
      </c>
      <c r="CG103" s="25">
        <v>35</v>
      </c>
      <c r="CH103" s="25">
        <v>10</v>
      </c>
      <c r="CI103" s="25">
        <v>3</v>
      </c>
      <c r="CJ103" s="25">
        <v>0</v>
      </c>
      <c r="CK103" s="25">
        <v>0</v>
      </c>
      <c r="CL103" s="25">
        <v>1</v>
      </c>
      <c r="CM103" s="25">
        <v>0</v>
      </c>
      <c r="CN103" s="25">
        <v>0</v>
      </c>
      <c r="CO103" s="25">
        <v>0</v>
      </c>
      <c r="CP103" s="26">
        <f t="shared" si="104"/>
        <v>141</v>
      </c>
      <c r="CS103" s="23">
        <v>12</v>
      </c>
      <c r="CT103" s="25">
        <v>0</v>
      </c>
      <c r="CU103" s="25">
        <v>2</v>
      </c>
      <c r="CV103" s="25">
        <v>57</v>
      </c>
      <c r="CW103" s="25">
        <v>39</v>
      </c>
      <c r="CX103" s="25">
        <v>21</v>
      </c>
      <c r="CY103" s="25">
        <v>2</v>
      </c>
      <c r="CZ103" s="25">
        <v>1</v>
      </c>
      <c r="DA103" s="25">
        <v>0</v>
      </c>
      <c r="DB103" s="25">
        <v>0</v>
      </c>
      <c r="DC103" s="25">
        <v>0</v>
      </c>
      <c r="DD103" s="25">
        <v>0</v>
      </c>
      <c r="DE103" s="25">
        <v>0</v>
      </c>
      <c r="DF103" s="26">
        <f t="shared" si="105"/>
        <v>122</v>
      </c>
      <c r="DI103" s="23">
        <v>11</v>
      </c>
      <c r="DJ103" s="31">
        <f t="shared" si="106"/>
        <v>68</v>
      </c>
      <c r="DK103" s="31">
        <f t="shared" si="107"/>
        <v>86</v>
      </c>
      <c r="DL103" s="31">
        <f t="shared" si="108"/>
        <v>94</v>
      </c>
      <c r="DM103" s="31">
        <f t="shared" si="109"/>
        <v>78</v>
      </c>
      <c r="DN103" s="31">
        <f t="shared" si="110"/>
        <v>115</v>
      </c>
      <c r="DO103" s="31">
        <f t="shared" si="111"/>
        <v>111</v>
      </c>
      <c r="DP103" s="31">
        <f t="shared" si="112"/>
        <v>109</v>
      </c>
      <c r="DQ103" s="32">
        <f t="shared" si="113"/>
        <v>101.4</v>
      </c>
      <c r="DR103" s="33">
        <f t="shared" si="114"/>
        <v>94.428571428571431</v>
      </c>
      <c r="DT103" s="23">
        <v>11</v>
      </c>
      <c r="DU103" s="34">
        <v>33.992647058823529</v>
      </c>
      <c r="DV103" s="34">
        <v>31.11046511627907</v>
      </c>
      <c r="DW103" s="34">
        <v>30.686170212765958</v>
      </c>
      <c r="DX103" s="34">
        <v>31.044871794871796</v>
      </c>
      <c r="DY103" s="34">
        <v>29.108695652173914</v>
      </c>
      <c r="DZ103" s="34">
        <v>29.328828828828829</v>
      </c>
      <c r="EA103" s="34">
        <v>29.536697247706421</v>
      </c>
      <c r="EF103" s="5"/>
      <c r="EG103" s="5"/>
      <c r="EH103" s="5"/>
      <c r="EI103" s="5"/>
      <c r="EJ103" s="5"/>
      <c r="EK103" s="5"/>
      <c r="EL103" s="5"/>
      <c r="EM103" s="5"/>
      <c r="EQ103" s="38" t="s">
        <v>16</v>
      </c>
      <c r="ER103" s="35">
        <f>AH70</f>
        <v>1517</v>
      </c>
      <c r="ES103" s="35">
        <f>AI70+AJ70+AL70+AM70+AN70+AS70</f>
        <v>119</v>
      </c>
      <c r="ET103" s="35">
        <f>AK70+AO70+AP70+AQ70+AR70+AT70</f>
        <v>0</v>
      </c>
      <c r="EU103" s="33">
        <f>SUM(ER103:ET103)</f>
        <v>1636</v>
      </c>
    </row>
    <row r="104" spans="1:151" ht="9.75" customHeight="1" x14ac:dyDescent="0.15">
      <c r="A104" s="23">
        <v>13</v>
      </c>
      <c r="B104" s="25">
        <v>0</v>
      </c>
      <c r="C104" s="25">
        <v>0</v>
      </c>
      <c r="D104" s="25">
        <v>32</v>
      </c>
      <c r="E104" s="25">
        <v>28</v>
      </c>
      <c r="F104" s="25">
        <v>13</v>
      </c>
      <c r="G104" s="25">
        <v>2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6">
        <f t="shared" si="99"/>
        <v>75</v>
      </c>
      <c r="Q104" s="23">
        <v>13</v>
      </c>
      <c r="R104" s="25">
        <v>0</v>
      </c>
      <c r="S104" s="25">
        <v>0</v>
      </c>
      <c r="T104" s="25">
        <v>50</v>
      </c>
      <c r="U104" s="25">
        <v>34</v>
      </c>
      <c r="V104" s="25">
        <v>11</v>
      </c>
      <c r="W104" s="25">
        <v>5</v>
      </c>
      <c r="X104" s="25">
        <v>0</v>
      </c>
      <c r="Y104" s="25">
        <v>1</v>
      </c>
      <c r="Z104" s="25">
        <v>0</v>
      </c>
      <c r="AA104" s="25">
        <v>0</v>
      </c>
      <c r="AB104" s="25">
        <v>0</v>
      </c>
      <c r="AC104" s="25">
        <v>0</v>
      </c>
      <c r="AD104" s="26">
        <f t="shared" si="100"/>
        <v>101</v>
      </c>
      <c r="AG104" s="23">
        <v>13</v>
      </c>
      <c r="AH104" s="25">
        <v>1</v>
      </c>
      <c r="AI104" s="25">
        <v>1</v>
      </c>
      <c r="AJ104" s="25">
        <v>60</v>
      </c>
      <c r="AK104" s="25">
        <v>27</v>
      </c>
      <c r="AL104" s="25">
        <v>7</v>
      </c>
      <c r="AM104" s="25">
        <v>1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5">
        <v>0</v>
      </c>
      <c r="AT104" s="26">
        <f t="shared" si="101"/>
        <v>97</v>
      </c>
      <c r="AW104" s="23">
        <v>13</v>
      </c>
      <c r="AX104" s="25">
        <v>0</v>
      </c>
      <c r="AY104" s="25">
        <v>4</v>
      </c>
      <c r="AZ104" s="25">
        <v>61</v>
      </c>
      <c r="BA104" s="25">
        <v>37</v>
      </c>
      <c r="BB104" s="25">
        <v>10</v>
      </c>
      <c r="BC104" s="25">
        <v>5</v>
      </c>
      <c r="BD104" s="25">
        <v>0</v>
      </c>
      <c r="BE104" s="25">
        <v>0</v>
      </c>
      <c r="BF104" s="25">
        <v>0</v>
      </c>
      <c r="BG104" s="25">
        <v>0</v>
      </c>
      <c r="BH104" s="25">
        <v>0</v>
      </c>
      <c r="BI104" s="25">
        <v>0</v>
      </c>
      <c r="BJ104" s="26">
        <f t="shared" si="102"/>
        <v>117</v>
      </c>
      <c r="BM104" s="23">
        <v>13</v>
      </c>
      <c r="BN104" s="25">
        <v>0</v>
      </c>
      <c r="BO104" s="25">
        <v>3</v>
      </c>
      <c r="BP104" s="25">
        <v>50</v>
      </c>
      <c r="BQ104" s="25">
        <v>35</v>
      </c>
      <c r="BR104" s="25">
        <v>15</v>
      </c>
      <c r="BS104" s="25">
        <v>3</v>
      </c>
      <c r="BT104" s="25">
        <v>0</v>
      </c>
      <c r="BU104" s="25">
        <v>0</v>
      </c>
      <c r="BV104" s="25">
        <v>0</v>
      </c>
      <c r="BW104" s="25">
        <v>0</v>
      </c>
      <c r="BX104" s="25">
        <v>0</v>
      </c>
      <c r="BY104" s="25">
        <v>0</v>
      </c>
      <c r="BZ104" s="26">
        <f t="shared" si="103"/>
        <v>106</v>
      </c>
      <c r="CC104" s="23">
        <v>13</v>
      </c>
      <c r="CD104" s="25">
        <v>0</v>
      </c>
      <c r="CE104" s="25">
        <v>9</v>
      </c>
      <c r="CF104" s="25">
        <v>66</v>
      </c>
      <c r="CG104" s="25">
        <v>37</v>
      </c>
      <c r="CH104" s="25">
        <v>15</v>
      </c>
      <c r="CI104" s="25">
        <v>4</v>
      </c>
      <c r="CJ104" s="25">
        <v>1</v>
      </c>
      <c r="CK104" s="25">
        <v>0</v>
      </c>
      <c r="CL104" s="25">
        <v>0</v>
      </c>
      <c r="CM104" s="25">
        <v>0</v>
      </c>
      <c r="CN104" s="25">
        <v>0</v>
      </c>
      <c r="CO104" s="25">
        <v>0</v>
      </c>
      <c r="CP104" s="26">
        <f t="shared" si="104"/>
        <v>132</v>
      </c>
      <c r="CS104" s="23">
        <v>13</v>
      </c>
      <c r="CT104" s="25">
        <v>0</v>
      </c>
      <c r="CU104" s="25">
        <v>7</v>
      </c>
      <c r="CV104" s="25">
        <v>56</v>
      </c>
      <c r="CW104" s="25">
        <v>33</v>
      </c>
      <c r="CX104" s="25">
        <v>14</v>
      </c>
      <c r="CY104" s="25">
        <v>7</v>
      </c>
      <c r="CZ104" s="25">
        <v>0</v>
      </c>
      <c r="DA104" s="25">
        <v>1</v>
      </c>
      <c r="DB104" s="25">
        <v>0</v>
      </c>
      <c r="DC104" s="25">
        <v>0</v>
      </c>
      <c r="DD104" s="25">
        <v>0</v>
      </c>
      <c r="DE104" s="25">
        <v>0</v>
      </c>
      <c r="DF104" s="26">
        <f t="shared" si="105"/>
        <v>118</v>
      </c>
      <c r="DI104" s="23">
        <v>12</v>
      </c>
      <c r="DJ104" s="31">
        <f t="shared" si="106"/>
        <v>102</v>
      </c>
      <c r="DK104" s="31">
        <f t="shared" si="107"/>
        <v>130</v>
      </c>
      <c r="DL104" s="31">
        <f t="shared" si="108"/>
        <v>109</v>
      </c>
      <c r="DM104" s="31">
        <f t="shared" si="109"/>
        <v>122</v>
      </c>
      <c r="DN104" s="31">
        <f t="shared" si="110"/>
        <v>112</v>
      </c>
      <c r="DO104" s="31">
        <f t="shared" si="111"/>
        <v>149</v>
      </c>
      <c r="DP104" s="31">
        <f t="shared" si="112"/>
        <v>134</v>
      </c>
      <c r="DQ104" s="32">
        <f t="shared" si="113"/>
        <v>125.2</v>
      </c>
      <c r="DR104" s="33">
        <f t="shared" si="114"/>
        <v>122.57142857142857</v>
      </c>
      <c r="DT104" s="23">
        <v>12</v>
      </c>
      <c r="DU104" s="34">
        <v>30.279411764705884</v>
      </c>
      <c r="DV104" s="34">
        <v>30.03846153846154</v>
      </c>
      <c r="DW104" s="34">
        <v>30.591743119266056</v>
      </c>
      <c r="DX104" s="34">
        <v>31.155737704918032</v>
      </c>
      <c r="DY104" s="34">
        <v>29.183035714285715</v>
      </c>
      <c r="DZ104" s="34">
        <v>28.436241610738254</v>
      </c>
      <c r="EA104" s="34">
        <v>30.444029850746269</v>
      </c>
      <c r="EF104" s="5"/>
      <c r="EG104" s="5"/>
      <c r="EH104" s="5"/>
      <c r="EI104" s="5"/>
      <c r="EJ104" s="5"/>
      <c r="EK104" s="5"/>
      <c r="EL104" s="5"/>
      <c r="EM104" s="5"/>
      <c r="EQ104" s="38" t="s">
        <v>19</v>
      </c>
      <c r="ER104" s="35">
        <f>AH71</f>
        <v>1693</v>
      </c>
      <c r="ES104" s="35">
        <f>AI71+AJ71+AL71+AM71+AN71+AS71</f>
        <v>130</v>
      </c>
      <c r="ET104" s="35">
        <f>AK71+AO71+AP71+AQ71+AR71+AT71</f>
        <v>0</v>
      </c>
      <c r="EU104" s="33">
        <f>SUM(ER104:ET104)</f>
        <v>1823</v>
      </c>
    </row>
    <row r="105" spans="1:151" ht="9.75" customHeight="1" x14ac:dyDescent="0.15">
      <c r="A105" s="23">
        <v>14</v>
      </c>
      <c r="B105" s="25">
        <v>0</v>
      </c>
      <c r="C105" s="25">
        <v>1</v>
      </c>
      <c r="D105" s="25">
        <v>42</v>
      </c>
      <c r="E105" s="25">
        <v>37</v>
      </c>
      <c r="F105" s="25">
        <v>16</v>
      </c>
      <c r="G105" s="25">
        <v>2</v>
      </c>
      <c r="H105" s="25">
        <v>1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6">
        <f t="shared" si="99"/>
        <v>99</v>
      </c>
      <c r="Q105" s="23">
        <v>14</v>
      </c>
      <c r="R105" s="25">
        <v>0</v>
      </c>
      <c r="S105" s="25">
        <v>0</v>
      </c>
      <c r="T105" s="25">
        <v>37</v>
      </c>
      <c r="U105" s="25">
        <v>55</v>
      </c>
      <c r="V105" s="25">
        <v>15</v>
      </c>
      <c r="W105" s="25">
        <v>5</v>
      </c>
      <c r="X105" s="25">
        <v>1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6">
        <f t="shared" si="100"/>
        <v>113</v>
      </c>
      <c r="AG105" s="23">
        <v>14</v>
      </c>
      <c r="AH105" s="25">
        <v>0</v>
      </c>
      <c r="AI105" s="25">
        <v>2</v>
      </c>
      <c r="AJ105" s="25">
        <v>69</v>
      </c>
      <c r="AK105" s="25">
        <v>30</v>
      </c>
      <c r="AL105" s="25">
        <v>8</v>
      </c>
      <c r="AM105" s="25">
        <v>3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5">
        <v>0</v>
      </c>
      <c r="AT105" s="26">
        <f t="shared" si="101"/>
        <v>112</v>
      </c>
      <c r="AW105" s="23">
        <v>14</v>
      </c>
      <c r="AX105" s="25">
        <v>1</v>
      </c>
      <c r="AY105" s="25">
        <v>1</v>
      </c>
      <c r="AZ105" s="25">
        <v>57</v>
      </c>
      <c r="BA105" s="25">
        <v>25</v>
      </c>
      <c r="BB105" s="25">
        <v>10</v>
      </c>
      <c r="BC105" s="25">
        <v>5</v>
      </c>
      <c r="BD105" s="25">
        <v>2</v>
      </c>
      <c r="BE105" s="25">
        <v>0</v>
      </c>
      <c r="BF105" s="25">
        <v>0</v>
      </c>
      <c r="BG105" s="25">
        <v>0</v>
      </c>
      <c r="BH105" s="25">
        <v>0</v>
      </c>
      <c r="BI105" s="25">
        <v>0</v>
      </c>
      <c r="BJ105" s="26">
        <f t="shared" si="102"/>
        <v>101</v>
      </c>
      <c r="BM105" s="23">
        <v>14</v>
      </c>
      <c r="BN105" s="25">
        <v>0</v>
      </c>
      <c r="BO105" s="25">
        <v>7</v>
      </c>
      <c r="BP105" s="25">
        <v>73</v>
      </c>
      <c r="BQ105" s="25">
        <v>25</v>
      </c>
      <c r="BR105" s="25">
        <v>5</v>
      </c>
      <c r="BS105" s="25">
        <v>2</v>
      </c>
      <c r="BT105" s="25">
        <v>0</v>
      </c>
      <c r="BU105" s="25">
        <v>0</v>
      </c>
      <c r="BV105" s="25">
        <v>0</v>
      </c>
      <c r="BW105" s="25">
        <v>0</v>
      </c>
      <c r="BX105" s="25">
        <v>0</v>
      </c>
      <c r="BY105" s="25">
        <v>0</v>
      </c>
      <c r="BZ105" s="26">
        <f t="shared" si="103"/>
        <v>112</v>
      </c>
      <c r="CC105" s="23">
        <v>14</v>
      </c>
      <c r="CD105" s="25">
        <v>0</v>
      </c>
      <c r="CE105" s="25">
        <v>10</v>
      </c>
      <c r="CF105" s="25">
        <v>51</v>
      </c>
      <c r="CG105" s="25">
        <v>51</v>
      </c>
      <c r="CH105" s="25">
        <v>18</v>
      </c>
      <c r="CI105" s="25">
        <v>5</v>
      </c>
      <c r="CJ105" s="25">
        <v>1</v>
      </c>
      <c r="CK105" s="25">
        <v>0</v>
      </c>
      <c r="CL105" s="25">
        <v>1</v>
      </c>
      <c r="CM105" s="25">
        <v>0</v>
      </c>
      <c r="CN105" s="25">
        <v>0</v>
      </c>
      <c r="CO105" s="25">
        <v>0</v>
      </c>
      <c r="CP105" s="26">
        <f t="shared" si="104"/>
        <v>137</v>
      </c>
      <c r="CS105" s="23">
        <v>14</v>
      </c>
      <c r="CT105" s="25">
        <v>0</v>
      </c>
      <c r="CU105" s="25">
        <v>4</v>
      </c>
      <c r="CV105" s="25">
        <v>56</v>
      </c>
      <c r="CW105" s="25">
        <v>44</v>
      </c>
      <c r="CX105" s="25">
        <v>12</v>
      </c>
      <c r="CY105" s="25">
        <v>2</v>
      </c>
      <c r="CZ105" s="25">
        <v>2</v>
      </c>
      <c r="DA105" s="25">
        <v>0</v>
      </c>
      <c r="DB105" s="25">
        <v>0</v>
      </c>
      <c r="DC105" s="25">
        <v>0</v>
      </c>
      <c r="DD105" s="25">
        <v>0</v>
      </c>
      <c r="DE105" s="25">
        <v>0</v>
      </c>
      <c r="DF105" s="26">
        <f t="shared" si="105"/>
        <v>120</v>
      </c>
      <c r="DI105" s="23">
        <v>13</v>
      </c>
      <c r="DJ105" s="31">
        <f t="shared" si="106"/>
        <v>93</v>
      </c>
      <c r="DK105" s="31">
        <f t="shared" si="107"/>
        <v>112</v>
      </c>
      <c r="DL105" s="31">
        <f t="shared" si="108"/>
        <v>112</v>
      </c>
      <c r="DM105" s="31">
        <f t="shared" si="109"/>
        <v>125</v>
      </c>
      <c r="DN105" s="31">
        <f t="shared" si="110"/>
        <v>122</v>
      </c>
      <c r="DO105" s="31">
        <f t="shared" si="111"/>
        <v>150</v>
      </c>
      <c r="DP105" s="31">
        <f t="shared" si="112"/>
        <v>181</v>
      </c>
      <c r="DQ105" s="32">
        <f t="shared" si="113"/>
        <v>138</v>
      </c>
      <c r="DR105" s="33">
        <f t="shared" si="114"/>
        <v>127.85714285714286</v>
      </c>
      <c r="DT105" s="23">
        <v>13</v>
      </c>
      <c r="DU105" s="34">
        <v>31.387096774193548</v>
      </c>
      <c r="DV105" s="34">
        <v>31.214285714285715</v>
      </c>
      <c r="DW105" s="34">
        <v>29.361607142857142</v>
      </c>
      <c r="DX105" s="34">
        <v>29.46</v>
      </c>
      <c r="DY105" s="34">
        <v>28.819672131147541</v>
      </c>
      <c r="DZ105" s="34">
        <v>30.233333333333334</v>
      </c>
      <c r="EA105" s="34">
        <v>30.776243093922652</v>
      </c>
      <c r="EF105" s="5"/>
      <c r="EG105" s="5"/>
      <c r="EH105" s="5"/>
      <c r="EI105" s="5"/>
      <c r="EJ105" s="5"/>
      <c r="EK105" s="5"/>
      <c r="EL105" s="5"/>
      <c r="EM105" s="5"/>
      <c r="EQ105" s="38" t="s">
        <v>21</v>
      </c>
      <c r="ER105" s="35">
        <f>AH72</f>
        <v>1740</v>
      </c>
      <c r="ES105" s="35">
        <f>AI72+AJ72+AL72+AM72+AN72+AS72</f>
        <v>131</v>
      </c>
      <c r="ET105" s="35">
        <f>AK72+AO72+AP72+AQ72+AR72+AT72</f>
        <v>0</v>
      </c>
      <c r="EU105" s="33">
        <f>SUM(ER105:ET105)</f>
        <v>1871</v>
      </c>
    </row>
    <row r="106" spans="1:151" ht="9.75" customHeight="1" x14ac:dyDescent="0.15">
      <c r="A106" s="23">
        <v>15</v>
      </c>
      <c r="B106" s="25">
        <v>0</v>
      </c>
      <c r="C106" s="25">
        <v>1</v>
      </c>
      <c r="D106" s="25">
        <v>30</v>
      </c>
      <c r="E106" s="25">
        <v>40</v>
      </c>
      <c r="F106" s="25">
        <v>25</v>
      </c>
      <c r="G106" s="25">
        <v>4</v>
      </c>
      <c r="H106" s="25">
        <v>3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6">
        <f t="shared" si="99"/>
        <v>103</v>
      </c>
      <c r="Q106" s="23">
        <v>15</v>
      </c>
      <c r="R106" s="25">
        <v>0</v>
      </c>
      <c r="S106" s="25">
        <v>3</v>
      </c>
      <c r="T106" s="25">
        <v>92</v>
      </c>
      <c r="U106" s="25">
        <v>57</v>
      </c>
      <c r="V106" s="25">
        <v>15</v>
      </c>
      <c r="W106" s="25">
        <v>2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6">
        <f t="shared" si="100"/>
        <v>169</v>
      </c>
      <c r="AG106" s="23">
        <v>15</v>
      </c>
      <c r="AH106" s="25">
        <v>0</v>
      </c>
      <c r="AI106" s="25">
        <v>10</v>
      </c>
      <c r="AJ106" s="25">
        <v>101</v>
      </c>
      <c r="AK106" s="25">
        <v>59</v>
      </c>
      <c r="AL106" s="25">
        <v>9</v>
      </c>
      <c r="AM106" s="25">
        <v>3</v>
      </c>
      <c r="AN106" s="25">
        <v>1</v>
      </c>
      <c r="AO106" s="25">
        <v>0</v>
      </c>
      <c r="AP106" s="25">
        <v>0</v>
      </c>
      <c r="AQ106" s="25">
        <v>0</v>
      </c>
      <c r="AR106" s="25">
        <v>0</v>
      </c>
      <c r="AS106" s="25">
        <v>0</v>
      </c>
      <c r="AT106" s="26">
        <f t="shared" si="101"/>
        <v>183</v>
      </c>
      <c r="AW106" s="23">
        <v>15</v>
      </c>
      <c r="AX106" s="25">
        <v>0</v>
      </c>
      <c r="AY106" s="25">
        <v>6</v>
      </c>
      <c r="AZ106" s="25">
        <v>95</v>
      </c>
      <c r="BA106" s="25">
        <v>46</v>
      </c>
      <c r="BB106" s="25">
        <v>13</v>
      </c>
      <c r="BC106" s="25">
        <v>5</v>
      </c>
      <c r="BD106" s="25">
        <v>0</v>
      </c>
      <c r="BE106" s="25">
        <v>0</v>
      </c>
      <c r="BF106" s="25">
        <v>0</v>
      </c>
      <c r="BG106" s="25">
        <v>0</v>
      </c>
      <c r="BH106" s="25">
        <v>0</v>
      </c>
      <c r="BI106" s="25">
        <v>0</v>
      </c>
      <c r="BJ106" s="26">
        <f t="shared" si="102"/>
        <v>165</v>
      </c>
      <c r="BM106" s="23">
        <v>15</v>
      </c>
      <c r="BN106" s="25">
        <v>1</v>
      </c>
      <c r="BO106" s="25">
        <v>24</v>
      </c>
      <c r="BP106" s="25">
        <v>99</v>
      </c>
      <c r="BQ106" s="25">
        <v>45</v>
      </c>
      <c r="BR106" s="25">
        <v>11</v>
      </c>
      <c r="BS106" s="25">
        <v>4</v>
      </c>
      <c r="BT106" s="25">
        <v>0</v>
      </c>
      <c r="BU106" s="25">
        <v>0</v>
      </c>
      <c r="BV106" s="25">
        <v>0</v>
      </c>
      <c r="BW106" s="25">
        <v>0</v>
      </c>
      <c r="BX106" s="25">
        <v>0</v>
      </c>
      <c r="BY106" s="25">
        <v>0</v>
      </c>
      <c r="BZ106" s="26">
        <f t="shared" si="103"/>
        <v>184</v>
      </c>
      <c r="CC106" s="23">
        <v>15</v>
      </c>
      <c r="CD106" s="25">
        <v>0</v>
      </c>
      <c r="CE106" s="25">
        <v>10</v>
      </c>
      <c r="CF106" s="25">
        <v>76</v>
      </c>
      <c r="CG106" s="25">
        <v>34</v>
      </c>
      <c r="CH106" s="25">
        <v>6</v>
      </c>
      <c r="CI106" s="25">
        <v>2</v>
      </c>
      <c r="CJ106" s="25">
        <v>1</v>
      </c>
      <c r="CK106" s="25">
        <v>0</v>
      </c>
      <c r="CL106" s="25">
        <v>0</v>
      </c>
      <c r="CM106" s="25">
        <v>0</v>
      </c>
      <c r="CN106" s="25">
        <v>0</v>
      </c>
      <c r="CO106" s="25">
        <v>0</v>
      </c>
      <c r="CP106" s="26">
        <f t="shared" si="104"/>
        <v>129</v>
      </c>
      <c r="CS106" s="23">
        <v>15</v>
      </c>
      <c r="CT106" s="25">
        <v>0</v>
      </c>
      <c r="CU106" s="25">
        <v>4</v>
      </c>
      <c r="CV106" s="25">
        <v>50</v>
      </c>
      <c r="CW106" s="25">
        <v>36</v>
      </c>
      <c r="CX106" s="25">
        <v>13</v>
      </c>
      <c r="CY106" s="25">
        <v>3</v>
      </c>
      <c r="CZ106" s="25">
        <v>1</v>
      </c>
      <c r="DA106" s="25">
        <v>0</v>
      </c>
      <c r="DB106" s="25">
        <v>0</v>
      </c>
      <c r="DC106" s="25">
        <v>0</v>
      </c>
      <c r="DD106" s="25">
        <v>0</v>
      </c>
      <c r="DE106" s="25">
        <v>0</v>
      </c>
      <c r="DF106" s="26">
        <f t="shared" si="105"/>
        <v>107</v>
      </c>
      <c r="DI106" s="23">
        <v>14</v>
      </c>
      <c r="DJ106" s="31">
        <f t="shared" si="106"/>
        <v>116</v>
      </c>
      <c r="DK106" s="31">
        <f t="shared" si="107"/>
        <v>109</v>
      </c>
      <c r="DL106" s="31">
        <f t="shared" si="108"/>
        <v>118</v>
      </c>
      <c r="DM106" s="31">
        <f t="shared" si="109"/>
        <v>110</v>
      </c>
      <c r="DN106" s="31">
        <f t="shared" si="110"/>
        <v>112</v>
      </c>
      <c r="DO106" s="31">
        <f t="shared" si="111"/>
        <v>141</v>
      </c>
      <c r="DP106" s="31">
        <f t="shared" si="112"/>
        <v>160</v>
      </c>
      <c r="DQ106" s="32">
        <f t="shared" si="113"/>
        <v>128.19999999999999</v>
      </c>
      <c r="DR106" s="33">
        <f t="shared" si="114"/>
        <v>123.71428571428571</v>
      </c>
      <c r="DT106" s="23">
        <v>14</v>
      </c>
      <c r="DU106" s="34">
        <v>31.642241379310345</v>
      </c>
      <c r="DV106" s="34">
        <v>31.463302752293579</v>
      </c>
      <c r="DW106" s="34">
        <v>29.800847457627118</v>
      </c>
      <c r="DX106" s="34">
        <v>30.75</v>
      </c>
      <c r="DY106" s="34">
        <v>27.732142857142858</v>
      </c>
      <c r="DZ106" s="34">
        <v>28.957446808510639</v>
      </c>
      <c r="EA106" s="34">
        <v>31.828125</v>
      </c>
      <c r="EF106" s="5"/>
      <c r="EG106" s="5"/>
      <c r="EH106" s="5"/>
      <c r="EI106" s="5"/>
      <c r="EJ106" s="5"/>
      <c r="EK106" s="5"/>
      <c r="EL106" s="5"/>
      <c r="EM106" s="5"/>
      <c r="EQ106" s="38" t="s">
        <v>22</v>
      </c>
      <c r="ER106" s="35">
        <f>AH73</f>
        <v>1763</v>
      </c>
      <c r="ES106" s="35">
        <f>AI73+AJ73+AL73+AM73+AN73+AS73</f>
        <v>131</v>
      </c>
      <c r="ET106" s="35">
        <f>AK73+AO73+AP73+AQ73+AR73+AT73</f>
        <v>0</v>
      </c>
      <c r="EU106" s="33">
        <f>SUM(ER106:ET106)</f>
        <v>1894</v>
      </c>
    </row>
    <row r="107" spans="1:151" ht="9.75" customHeight="1" x14ac:dyDescent="0.15">
      <c r="A107" s="23">
        <v>16</v>
      </c>
      <c r="B107" s="25">
        <v>0</v>
      </c>
      <c r="C107" s="25">
        <v>0</v>
      </c>
      <c r="D107" s="25">
        <v>40</v>
      </c>
      <c r="E107" s="25">
        <v>28</v>
      </c>
      <c r="F107" s="25">
        <v>10</v>
      </c>
      <c r="G107" s="25">
        <v>6</v>
      </c>
      <c r="H107" s="25">
        <v>1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6">
        <f t="shared" si="99"/>
        <v>85</v>
      </c>
      <c r="Q107" s="23">
        <v>16</v>
      </c>
      <c r="R107" s="25">
        <v>0</v>
      </c>
      <c r="S107" s="25">
        <v>0</v>
      </c>
      <c r="T107" s="25">
        <v>66</v>
      </c>
      <c r="U107" s="25">
        <v>49</v>
      </c>
      <c r="V107" s="25">
        <v>25</v>
      </c>
      <c r="W107" s="25">
        <v>6</v>
      </c>
      <c r="X107" s="25">
        <v>1</v>
      </c>
      <c r="Y107" s="25">
        <v>1</v>
      </c>
      <c r="Z107" s="25">
        <v>0</v>
      </c>
      <c r="AA107" s="25">
        <v>0</v>
      </c>
      <c r="AB107" s="25">
        <v>0</v>
      </c>
      <c r="AC107" s="25">
        <v>0</v>
      </c>
      <c r="AD107" s="26">
        <f t="shared" si="100"/>
        <v>148</v>
      </c>
      <c r="AG107" s="23">
        <v>16</v>
      </c>
      <c r="AH107" s="25">
        <v>0</v>
      </c>
      <c r="AI107" s="25">
        <v>1</v>
      </c>
      <c r="AJ107" s="25">
        <v>88</v>
      </c>
      <c r="AK107" s="25">
        <v>41</v>
      </c>
      <c r="AL107" s="25">
        <v>12</v>
      </c>
      <c r="AM107" s="25">
        <v>6</v>
      </c>
      <c r="AN107" s="25">
        <v>0</v>
      </c>
      <c r="AO107" s="25">
        <v>1</v>
      </c>
      <c r="AP107" s="25">
        <v>0</v>
      </c>
      <c r="AQ107" s="25">
        <v>0</v>
      </c>
      <c r="AR107" s="25">
        <v>0</v>
      </c>
      <c r="AS107" s="25">
        <v>0</v>
      </c>
      <c r="AT107" s="26">
        <f t="shared" si="101"/>
        <v>149</v>
      </c>
      <c r="AW107" s="23">
        <v>16</v>
      </c>
      <c r="AX107" s="25">
        <v>0</v>
      </c>
      <c r="AY107" s="25">
        <v>13</v>
      </c>
      <c r="AZ107" s="25">
        <v>101</v>
      </c>
      <c r="BA107" s="25">
        <v>61</v>
      </c>
      <c r="BB107" s="25">
        <v>17</v>
      </c>
      <c r="BC107" s="25">
        <v>9</v>
      </c>
      <c r="BD107" s="25">
        <v>0</v>
      </c>
      <c r="BE107" s="25">
        <v>0</v>
      </c>
      <c r="BF107" s="25">
        <v>0</v>
      </c>
      <c r="BG107" s="25">
        <v>0</v>
      </c>
      <c r="BH107" s="25">
        <v>0</v>
      </c>
      <c r="BI107" s="25">
        <v>0</v>
      </c>
      <c r="BJ107" s="26">
        <f t="shared" si="102"/>
        <v>201</v>
      </c>
      <c r="BM107" s="23">
        <v>16</v>
      </c>
      <c r="BN107" s="25">
        <v>0</v>
      </c>
      <c r="BO107" s="25">
        <v>3</v>
      </c>
      <c r="BP107" s="25">
        <v>108</v>
      </c>
      <c r="BQ107" s="25">
        <v>48</v>
      </c>
      <c r="BR107" s="25">
        <v>7</v>
      </c>
      <c r="BS107" s="25">
        <v>5</v>
      </c>
      <c r="BT107" s="25">
        <v>0</v>
      </c>
      <c r="BU107" s="25">
        <v>1</v>
      </c>
      <c r="BV107" s="25">
        <v>0</v>
      </c>
      <c r="BW107" s="25">
        <v>0</v>
      </c>
      <c r="BX107" s="25">
        <v>0</v>
      </c>
      <c r="BY107" s="25">
        <v>0</v>
      </c>
      <c r="BZ107" s="26">
        <f t="shared" si="103"/>
        <v>172</v>
      </c>
      <c r="CC107" s="23">
        <v>16</v>
      </c>
      <c r="CD107" s="25">
        <v>0</v>
      </c>
      <c r="CE107" s="25">
        <v>5</v>
      </c>
      <c r="CF107" s="25">
        <v>107</v>
      </c>
      <c r="CG107" s="25">
        <v>53</v>
      </c>
      <c r="CH107" s="25">
        <v>20</v>
      </c>
      <c r="CI107" s="25">
        <v>3</v>
      </c>
      <c r="CJ107" s="25">
        <v>1</v>
      </c>
      <c r="CK107" s="25">
        <v>0</v>
      </c>
      <c r="CL107" s="25">
        <v>0</v>
      </c>
      <c r="CM107" s="25">
        <v>0</v>
      </c>
      <c r="CN107" s="25">
        <v>0</v>
      </c>
      <c r="CO107" s="25">
        <v>0</v>
      </c>
      <c r="CP107" s="26">
        <f t="shared" si="104"/>
        <v>189</v>
      </c>
      <c r="CS107" s="23">
        <v>16</v>
      </c>
      <c r="CT107" s="25">
        <v>0</v>
      </c>
      <c r="CU107" s="25">
        <v>2</v>
      </c>
      <c r="CV107" s="25">
        <v>42</v>
      </c>
      <c r="CW107" s="25">
        <v>26</v>
      </c>
      <c r="CX107" s="25">
        <v>9</v>
      </c>
      <c r="CY107" s="25">
        <v>6</v>
      </c>
      <c r="CZ107" s="25">
        <v>1</v>
      </c>
      <c r="DA107" s="25">
        <v>0</v>
      </c>
      <c r="DB107" s="25">
        <v>0</v>
      </c>
      <c r="DC107" s="25">
        <v>0</v>
      </c>
      <c r="DD107" s="25">
        <v>0</v>
      </c>
      <c r="DE107" s="25">
        <v>0</v>
      </c>
      <c r="DF107" s="26">
        <f t="shared" si="105"/>
        <v>86</v>
      </c>
      <c r="DI107" s="23">
        <v>15</v>
      </c>
      <c r="DJ107" s="31">
        <f t="shared" si="106"/>
        <v>93</v>
      </c>
      <c r="DK107" s="31">
        <f t="shared" si="107"/>
        <v>201</v>
      </c>
      <c r="DL107" s="31">
        <f t="shared" si="108"/>
        <v>190</v>
      </c>
      <c r="DM107" s="31">
        <f t="shared" si="109"/>
        <v>177</v>
      </c>
      <c r="DN107" s="31">
        <f t="shared" si="110"/>
        <v>194</v>
      </c>
      <c r="DO107" s="31">
        <f t="shared" si="111"/>
        <v>175</v>
      </c>
      <c r="DP107" s="31">
        <f t="shared" si="112"/>
        <v>142</v>
      </c>
      <c r="DQ107" s="32">
        <f t="shared" si="113"/>
        <v>175.6</v>
      </c>
      <c r="DR107" s="33">
        <f t="shared" si="114"/>
        <v>167.42857142857142</v>
      </c>
      <c r="DT107" s="23">
        <v>15</v>
      </c>
      <c r="DU107" s="34">
        <v>32.6505376344086</v>
      </c>
      <c r="DV107" s="34">
        <v>27.888059701492537</v>
      </c>
      <c r="DW107" s="34">
        <v>25.842105263157894</v>
      </c>
      <c r="DX107" s="34">
        <v>25.824858757062145</v>
      </c>
      <c r="DY107" s="34">
        <v>23.618556701030929</v>
      </c>
      <c r="DZ107" s="34">
        <v>29.62857142857143</v>
      </c>
      <c r="EA107" s="34">
        <v>31.433098591549296</v>
      </c>
      <c r="EF107" s="5"/>
      <c r="EG107" s="5"/>
      <c r="EH107" s="5"/>
      <c r="EI107" s="5"/>
      <c r="EJ107" s="5"/>
      <c r="EK107" s="5"/>
      <c r="EL107" s="5"/>
      <c r="EM107" s="5"/>
      <c r="EQ107" s="36">
        <f>EQ102+1</f>
        <v>43873</v>
      </c>
      <c r="ER107" s="37"/>
      <c r="ES107" s="37"/>
      <c r="ET107" s="37"/>
      <c r="EU107" s="40"/>
    </row>
    <row r="108" spans="1:151" ht="9.75" customHeight="1" x14ac:dyDescent="0.15">
      <c r="A108" s="23">
        <v>17</v>
      </c>
      <c r="B108" s="25">
        <v>0</v>
      </c>
      <c r="C108" s="25">
        <v>2</v>
      </c>
      <c r="D108" s="25">
        <v>34</v>
      </c>
      <c r="E108" s="25">
        <v>29</v>
      </c>
      <c r="F108" s="25">
        <v>15</v>
      </c>
      <c r="G108" s="25">
        <v>3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6">
        <f t="shared" si="99"/>
        <v>83</v>
      </c>
      <c r="Q108" s="23">
        <v>17</v>
      </c>
      <c r="R108" s="25">
        <v>0</v>
      </c>
      <c r="S108" s="25">
        <v>5</v>
      </c>
      <c r="T108" s="25">
        <v>53</v>
      </c>
      <c r="U108" s="25">
        <v>57</v>
      </c>
      <c r="V108" s="25">
        <v>18</v>
      </c>
      <c r="W108" s="25">
        <v>3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6">
        <f t="shared" si="100"/>
        <v>136</v>
      </c>
      <c r="AG108" s="23">
        <v>17</v>
      </c>
      <c r="AH108" s="25">
        <v>0</v>
      </c>
      <c r="AI108" s="25">
        <v>0</v>
      </c>
      <c r="AJ108" s="25">
        <v>73</v>
      </c>
      <c r="AK108" s="25">
        <v>62</v>
      </c>
      <c r="AL108" s="25">
        <v>20</v>
      </c>
      <c r="AM108" s="25">
        <v>6</v>
      </c>
      <c r="AN108" s="25">
        <v>3</v>
      </c>
      <c r="AO108" s="25">
        <v>1</v>
      </c>
      <c r="AP108" s="25">
        <v>0</v>
      </c>
      <c r="AQ108" s="25">
        <v>0</v>
      </c>
      <c r="AR108" s="25">
        <v>0</v>
      </c>
      <c r="AS108" s="25">
        <v>0</v>
      </c>
      <c r="AT108" s="26">
        <f t="shared" si="101"/>
        <v>165</v>
      </c>
      <c r="AW108" s="23">
        <v>17</v>
      </c>
      <c r="AX108" s="25">
        <v>0</v>
      </c>
      <c r="AY108" s="25">
        <v>2</v>
      </c>
      <c r="AZ108" s="25">
        <v>63</v>
      </c>
      <c r="BA108" s="25">
        <v>49</v>
      </c>
      <c r="BB108" s="25">
        <v>21</v>
      </c>
      <c r="BC108" s="25">
        <v>6</v>
      </c>
      <c r="BD108" s="25">
        <v>0</v>
      </c>
      <c r="BE108" s="25">
        <v>0</v>
      </c>
      <c r="BF108" s="25">
        <v>0</v>
      </c>
      <c r="BG108" s="25">
        <v>0</v>
      </c>
      <c r="BH108" s="25">
        <v>0</v>
      </c>
      <c r="BI108" s="25">
        <v>0</v>
      </c>
      <c r="BJ108" s="26">
        <f t="shared" si="102"/>
        <v>141</v>
      </c>
      <c r="BM108" s="23">
        <v>17</v>
      </c>
      <c r="BN108" s="25">
        <v>0</v>
      </c>
      <c r="BO108" s="25">
        <v>5</v>
      </c>
      <c r="BP108" s="25">
        <v>91</v>
      </c>
      <c r="BQ108" s="25">
        <v>64</v>
      </c>
      <c r="BR108" s="25">
        <v>21</v>
      </c>
      <c r="BS108" s="25">
        <v>3</v>
      </c>
      <c r="BT108" s="25">
        <v>0</v>
      </c>
      <c r="BU108" s="25">
        <v>0</v>
      </c>
      <c r="BV108" s="25">
        <v>0</v>
      </c>
      <c r="BW108" s="25">
        <v>0</v>
      </c>
      <c r="BX108" s="25">
        <v>0</v>
      </c>
      <c r="BY108" s="25">
        <v>0</v>
      </c>
      <c r="BZ108" s="26">
        <f t="shared" si="103"/>
        <v>184</v>
      </c>
      <c r="CC108" s="23">
        <v>17</v>
      </c>
      <c r="CD108" s="25">
        <v>0</v>
      </c>
      <c r="CE108" s="25">
        <v>8</v>
      </c>
      <c r="CF108" s="25">
        <v>90</v>
      </c>
      <c r="CG108" s="25">
        <v>49</v>
      </c>
      <c r="CH108" s="25">
        <v>24</v>
      </c>
      <c r="CI108" s="25">
        <v>7</v>
      </c>
      <c r="CJ108" s="25">
        <v>2</v>
      </c>
      <c r="CK108" s="25">
        <v>1</v>
      </c>
      <c r="CL108" s="25">
        <v>0</v>
      </c>
      <c r="CM108" s="25">
        <v>0</v>
      </c>
      <c r="CN108" s="25">
        <v>0</v>
      </c>
      <c r="CO108" s="25">
        <v>0</v>
      </c>
      <c r="CP108" s="26">
        <f t="shared" si="104"/>
        <v>181</v>
      </c>
      <c r="CS108" s="23">
        <v>17</v>
      </c>
      <c r="CT108" s="25">
        <v>0</v>
      </c>
      <c r="CU108" s="25">
        <v>0</v>
      </c>
      <c r="CV108" s="25">
        <v>33</v>
      </c>
      <c r="CW108" s="25">
        <v>24</v>
      </c>
      <c r="CX108" s="25">
        <v>16</v>
      </c>
      <c r="CY108" s="25">
        <v>3</v>
      </c>
      <c r="CZ108" s="25">
        <v>0</v>
      </c>
      <c r="DA108" s="25">
        <v>0</v>
      </c>
      <c r="DB108" s="25">
        <v>0</v>
      </c>
      <c r="DC108" s="25">
        <v>0</v>
      </c>
      <c r="DD108" s="25">
        <v>0</v>
      </c>
      <c r="DE108" s="25">
        <v>0</v>
      </c>
      <c r="DF108" s="26">
        <f t="shared" si="105"/>
        <v>76</v>
      </c>
      <c r="DI108" s="23">
        <v>16</v>
      </c>
      <c r="DJ108" s="31">
        <f t="shared" si="106"/>
        <v>123</v>
      </c>
      <c r="DK108" s="31">
        <f t="shared" si="107"/>
        <v>161</v>
      </c>
      <c r="DL108" s="31">
        <f t="shared" si="108"/>
        <v>157</v>
      </c>
      <c r="DM108" s="31">
        <f t="shared" si="109"/>
        <v>167</v>
      </c>
      <c r="DN108" s="31">
        <f t="shared" si="110"/>
        <v>170</v>
      </c>
      <c r="DO108" s="31">
        <f t="shared" si="111"/>
        <v>209</v>
      </c>
      <c r="DP108" s="31">
        <f t="shared" si="112"/>
        <v>157</v>
      </c>
      <c r="DQ108" s="32">
        <f t="shared" si="113"/>
        <v>172</v>
      </c>
      <c r="DR108" s="33">
        <f t="shared" si="114"/>
        <v>163.42857142857142</v>
      </c>
      <c r="DT108" s="23">
        <v>16</v>
      </c>
      <c r="DU108" s="34">
        <v>31.069105691056912</v>
      </c>
      <c r="DV108" s="34">
        <v>28.745341614906831</v>
      </c>
      <c r="DW108" s="34">
        <v>29.687898089171973</v>
      </c>
      <c r="DX108" s="34">
        <v>29.227544910179642</v>
      </c>
      <c r="DY108" s="34">
        <v>27.705882352941178</v>
      </c>
      <c r="DZ108" s="34">
        <v>28.203349282296649</v>
      </c>
      <c r="EA108" s="34">
        <v>31.519108280254777</v>
      </c>
      <c r="EF108" s="43"/>
      <c r="EG108" s="5"/>
      <c r="EH108" s="5"/>
      <c r="EI108" s="5"/>
      <c r="EJ108" s="5"/>
      <c r="EK108" s="5"/>
      <c r="EL108" s="5"/>
      <c r="EM108" s="5"/>
      <c r="EQ108" s="38" t="s">
        <v>16</v>
      </c>
      <c r="ER108" s="35">
        <f>AX70</f>
        <v>1526</v>
      </c>
      <c r="ES108" s="35">
        <f>AY70+AZ70+BB70+BC70+BD70+BI70</f>
        <v>135</v>
      </c>
      <c r="ET108" s="35">
        <f>BA70+BE70+BF70+BG70+BH70+BJ70</f>
        <v>0</v>
      </c>
      <c r="EU108" s="33">
        <f>SUM(ER108:ET108)</f>
        <v>1661</v>
      </c>
    </row>
    <row r="109" spans="1:151" ht="9.75" customHeight="1" x14ac:dyDescent="0.15">
      <c r="A109" s="23">
        <v>18</v>
      </c>
      <c r="B109" s="25">
        <v>0</v>
      </c>
      <c r="C109" s="25">
        <v>0</v>
      </c>
      <c r="D109" s="25">
        <v>28</v>
      </c>
      <c r="E109" s="25">
        <v>27</v>
      </c>
      <c r="F109" s="25">
        <v>6</v>
      </c>
      <c r="G109" s="25">
        <v>6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6">
        <f t="shared" si="99"/>
        <v>67</v>
      </c>
      <c r="Q109" s="23">
        <v>18</v>
      </c>
      <c r="R109" s="25">
        <v>0</v>
      </c>
      <c r="S109" s="25">
        <v>8</v>
      </c>
      <c r="T109" s="25">
        <v>71</v>
      </c>
      <c r="U109" s="25">
        <v>51</v>
      </c>
      <c r="V109" s="25">
        <v>16</v>
      </c>
      <c r="W109" s="25">
        <v>6</v>
      </c>
      <c r="X109" s="25">
        <v>2</v>
      </c>
      <c r="Y109" s="25">
        <v>0</v>
      </c>
      <c r="Z109" s="25">
        <v>0</v>
      </c>
      <c r="AA109" s="25">
        <v>0</v>
      </c>
      <c r="AB109" s="25">
        <v>0</v>
      </c>
      <c r="AC109" s="25">
        <v>0</v>
      </c>
      <c r="AD109" s="26">
        <f t="shared" si="100"/>
        <v>154</v>
      </c>
      <c r="AG109" s="23">
        <v>18</v>
      </c>
      <c r="AH109" s="25">
        <v>0</v>
      </c>
      <c r="AI109" s="25">
        <v>5</v>
      </c>
      <c r="AJ109" s="25">
        <v>97</v>
      </c>
      <c r="AK109" s="25">
        <v>45</v>
      </c>
      <c r="AL109" s="25">
        <v>12</v>
      </c>
      <c r="AM109" s="25">
        <v>3</v>
      </c>
      <c r="AN109" s="25">
        <v>4</v>
      </c>
      <c r="AO109" s="25">
        <v>0</v>
      </c>
      <c r="AP109" s="25">
        <v>0</v>
      </c>
      <c r="AQ109" s="25">
        <v>0</v>
      </c>
      <c r="AR109" s="25">
        <v>0</v>
      </c>
      <c r="AS109" s="25">
        <v>0</v>
      </c>
      <c r="AT109" s="26">
        <f t="shared" si="101"/>
        <v>166</v>
      </c>
      <c r="AW109" s="23">
        <v>18</v>
      </c>
      <c r="AX109" s="25">
        <v>0</v>
      </c>
      <c r="AY109" s="25">
        <v>3</v>
      </c>
      <c r="AZ109" s="25">
        <v>82</v>
      </c>
      <c r="BA109" s="25">
        <v>46</v>
      </c>
      <c r="BB109" s="25">
        <v>18</v>
      </c>
      <c r="BC109" s="25">
        <v>4</v>
      </c>
      <c r="BD109" s="25">
        <v>3</v>
      </c>
      <c r="BE109" s="25">
        <v>1</v>
      </c>
      <c r="BF109" s="25">
        <v>0</v>
      </c>
      <c r="BG109" s="25">
        <v>0</v>
      </c>
      <c r="BH109" s="25">
        <v>0</v>
      </c>
      <c r="BI109" s="25">
        <v>0</v>
      </c>
      <c r="BJ109" s="26">
        <f t="shared" si="102"/>
        <v>157</v>
      </c>
      <c r="BM109" s="23">
        <v>18</v>
      </c>
      <c r="BN109" s="25">
        <v>0</v>
      </c>
      <c r="BO109" s="25">
        <v>1</v>
      </c>
      <c r="BP109" s="25">
        <v>75</v>
      </c>
      <c r="BQ109" s="25">
        <v>41</v>
      </c>
      <c r="BR109" s="25">
        <v>23</v>
      </c>
      <c r="BS109" s="25">
        <v>9</v>
      </c>
      <c r="BT109" s="25">
        <v>3</v>
      </c>
      <c r="BU109" s="25">
        <v>1</v>
      </c>
      <c r="BV109" s="25">
        <v>0</v>
      </c>
      <c r="BW109" s="25">
        <v>0</v>
      </c>
      <c r="BX109" s="25">
        <v>0</v>
      </c>
      <c r="BY109" s="25">
        <v>0</v>
      </c>
      <c r="BZ109" s="26">
        <f t="shared" si="103"/>
        <v>153</v>
      </c>
      <c r="CC109" s="23">
        <v>18</v>
      </c>
      <c r="CD109" s="25">
        <v>0</v>
      </c>
      <c r="CE109" s="25">
        <v>6</v>
      </c>
      <c r="CF109" s="25">
        <v>70</v>
      </c>
      <c r="CG109" s="25">
        <v>42</v>
      </c>
      <c r="CH109" s="25">
        <v>13</v>
      </c>
      <c r="CI109" s="25">
        <v>4</v>
      </c>
      <c r="CJ109" s="25">
        <v>1</v>
      </c>
      <c r="CK109" s="25">
        <v>1</v>
      </c>
      <c r="CL109" s="25">
        <v>0</v>
      </c>
      <c r="CM109" s="25">
        <v>0</v>
      </c>
      <c r="CN109" s="25">
        <v>0</v>
      </c>
      <c r="CO109" s="25">
        <v>0</v>
      </c>
      <c r="CP109" s="26">
        <f t="shared" si="104"/>
        <v>137</v>
      </c>
      <c r="CS109" s="23">
        <v>18</v>
      </c>
      <c r="CT109" s="25">
        <v>0</v>
      </c>
      <c r="CU109" s="25">
        <v>3</v>
      </c>
      <c r="CV109" s="25">
        <v>41</v>
      </c>
      <c r="CW109" s="25">
        <v>22</v>
      </c>
      <c r="CX109" s="25">
        <v>16</v>
      </c>
      <c r="CY109" s="25">
        <v>5</v>
      </c>
      <c r="CZ109" s="25">
        <v>0</v>
      </c>
      <c r="DA109" s="25">
        <v>0</v>
      </c>
      <c r="DB109" s="25">
        <v>0</v>
      </c>
      <c r="DC109" s="25">
        <v>0</v>
      </c>
      <c r="DD109" s="25">
        <v>0</v>
      </c>
      <c r="DE109" s="25">
        <v>0</v>
      </c>
      <c r="DF109" s="26">
        <f t="shared" si="105"/>
        <v>87</v>
      </c>
      <c r="DI109" s="23">
        <v>17</v>
      </c>
      <c r="DJ109" s="31">
        <f t="shared" si="106"/>
        <v>82</v>
      </c>
      <c r="DK109" s="31">
        <f t="shared" si="107"/>
        <v>174</v>
      </c>
      <c r="DL109" s="31">
        <f t="shared" si="108"/>
        <v>169</v>
      </c>
      <c r="DM109" s="31">
        <f t="shared" si="109"/>
        <v>215</v>
      </c>
      <c r="DN109" s="31">
        <f t="shared" si="110"/>
        <v>196</v>
      </c>
      <c r="DO109" s="31">
        <f t="shared" si="111"/>
        <v>220</v>
      </c>
      <c r="DP109" s="31">
        <f t="shared" si="112"/>
        <v>113</v>
      </c>
      <c r="DQ109" s="32">
        <f t="shared" si="113"/>
        <v>182.6</v>
      </c>
      <c r="DR109" s="33">
        <f t="shared" si="114"/>
        <v>167</v>
      </c>
      <c r="DT109" s="23">
        <v>17</v>
      </c>
      <c r="DU109" s="34">
        <v>32.451219512195124</v>
      </c>
      <c r="DV109" s="34">
        <v>30.112068965517242</v>
      </c>
      <c r="DW109" s="34">
        <v>30.337278106508876</v>
      </c>
      <c r="DX109" s="34">
        <v>31.558139534883722</v>
      </c>
      <c r="DY109" s="34">
        <v>26.75</v>
      </c>
      <c r="DZ109" s="34">
        <v>29.579545454545453</v>
      </c>
      <c r="EA109" s="34">
        <v>31.694690265486727</v>
      </c>
      <c r="EF109" s="41" t="str">
        <f>TEXT(EF110,"dddd")</f>
        <v>Monday</v>
      </c>
      <c r="EH109" s="5"/>
      <c r="EI109" s="5"/>
      <c r="EJ109" s="5"/>
      <c r="EK109" s="5"/>
      <c r="EL109" s="5"/>
      <c r="EM109" s="5"/>
      <c r="EQ109" s="38" t="s">
        <v>19</v>
      </c>
      <c r="ER109" s="35">
        <f>AX71</f>
        <v>1734</v>
      </c>
      <c r="ES109" s="35">
        <f>AY71+AZ71+BB71+BC71+BD71+BI71</f>
        <v>151</v>
      </c>
      <c r="ET109" s="35">
        <f>BA71+BE71+BF71+BG71+BH71+BJ71</f>
        <v>0</v>
      </c>
      <c r="EU109" s="33">
        <f>SUM(ER109:ET109)</f>
        <v>1885</v>
      </c>
    </row>
    <row r="110" spans="1:151" ht="9.75" customHeight="1" x14ac:dyDescent="0.15">
      <c r="A110" s="23">
        <v>19</v>
      </c>
      <c r="B110" s="25">
        <v>0</v>
      </c>
      <c r="C110" s="25">
        <v>2</v>
      </c>
      <c r="D110" s="25">
        <v>13</v>
      </c>
      <c r="E110" s="25">
        <v>19</v>
      </c>
      <c r="F110" s="25">
        <v>17</v>
      </c>
      <c r="G110" s="25">
        <v>8</v>
      </c>
      <c r="H110" s="25">
        <v>1</v>
      </c>
      <c r="I110" s="25">
        <v>0</v>
      </c>
      <c r="J110" s="25">
        <v>1</v>
      </c>
      <c r="K110" s="25">
        <v>0</v>
      </c>
      <c r="L110" s="25">
        <v>0</v>
      </c>
      <c r="M110" s="25">
        <v>0</v>
      </c>
      <c r="N110" s="26">
        <f t="shared" si="99"/>
        <v>61</v>
      </c>
      <c r="Q110" s="23">
        <v>19</v>
      </c>
      <c r="R110" s="25">
        <v>0</v>
      </c>
      <c r="S110" s="25">
        <v>2</v>
      </c>
      <c r="T110" s="25">
        <v>42</v>
      </c>
      <c r="U110" s="25">
        <v>24</v>
      </c>
      <c r="V110" s="25">
        <v>10</v>
      </c>
      <c r="W110" s="25">
        <v>5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26">
        <f t="shared" si="100"/>
        <v>83</v>
      </c>
      <c r="AG110" s="23">
        <v>19</v>
      </c>
      <c r="AH110" s="25">
        <v>0</v>
      </c>
      <c r="AI110" s="25">
        <v>2</v>
      </c>
      <c r="AJ110" s="25">
        <v>57</v>
      </c>
      <c r="AK110" s="25">
        <v>41</v>
      </c>
      <c r="AL110" s="25">
        <v>24</v>
      </c>
      <c r="AM110" s="25">
        <v>4</v>
      </c>
      <c r="AN110" s="25">
        <v>2</v>
      </c>
      <c r="AO110" s="25">
        <v>2</v>
      </c>
      <c r="AP110" s="25">
        <v>0</v>
      </c>
      <c r="AQ110" s="25">
        <v>0</v>
      </c>
      <c r="AR110" s="25">
        <v>0</v>
      </c>
      <c r="AS110" s="25">
        <v>0</v>
      </c>
      <c r="AT110" s="26">
        <f t="shared" si="101"/>
        <v>132</v>
      </c>
      <c r="AW110" s="23">
        <v>19</v>
      </c>
      <c r="AX110" s="25">
        <v>0</v>
      </c>
      <c r="AY110" s="25">
        <v>1</v>
      </c>
      <c r="AZ110" s="25">
        <v>47</v>
      </c>
      <c r="BA110" s="25">
        <v>39</v>
      </c>
      <c r="BB110" s="25">
        <v>19</v>
      </c>
      <c r="BC110" s="25">
        <v>1</v>
      </c>
      <c r="BD110" s="25">
        <v>2</v>
      </c>
      <c r="BE110" s="25">
        <v>1</v>
      </c>
      <c r="BF110" s="25">
        <v>0</v>
      </c>
      <c r="BG110" s="25">
        <v>0</v>
      </c>
      <c r="BH110" s="25">
        <v>0</v>
      </c>
      <c r="BI110" s="25">
        <v>0</v>
      </c>
      <c r="BJ110" s="26">
        <f t="shared" si="102"/>
        <v>110</v>
      </c>
      <c r="BM110" s="23">
        <v>19</v>
      </c>
      <c r="BN110" s="25">
        <v>0</v>
      </c>
      <c r="BO110" s="25">
        <v>2</v>
      </c>
      <c r="BP110" s="25">
        <v>68</v>
      </c>
      <c r="BQ110" s="25">
        <v>32</v>
      </c>
      <c r="BR110" s="25">
        <v>12</v>
      </c>
      <c r="BS110" s="25">
        <v>3</v>
      </c>
      <c r="BT110" s="25">
        <v>1</v>
      </c>
      <c r="BU110" s="25">
        <v>0</v>
      </c>
      <c r="BV110" s="25">
        <v>0</v>
      </c>
      <c r="BW110" s="25">
        <v>0</v>
      </c>
      <c r="BX110" s="25">
        <v>0</v>
      </c>
      <c r="BY110" s="25">
        <v>0</v>
      </c>
      <c r="BZ110" s="26">
        <f t="shared" si="103"/>
        <v>118</v>
      </c>
      <c r="CC110" s="23">
        <v>19</v>
      </c>
      <c r="CD110" s="25">
        <v>0</v>
      </c>
      <c r="CE110" s="25">
        <v>3</v>
      </c>
      <c r="CF110" s="25">
        <v>35</v>
      </c>
      <c r="CG110" s="25">
        <v>32</v>
      </c>
      <c r="CH110" s="25">
        <v>17</v>
      </c>
      <c r="CI110" s="25">
        <v>8</v>
      </c>
      <c r="CJ110" s="25">
        <v>0</v>
      </c>
      <c r="CK110" s="25">
        <v>0</v>
      </c>
      <c r="CL110" s="25">
        <v>1</v>
      </c>
      <c r="CM110" s="25">
        <v>0</v>
      </c>
      <c r="CN110" s="25">
        <v>0</v>
      </c>
      <c r="CO110" s="25">
        <v>0</v>
      </c>
      <c r="CP110" s="26">
        <f t="shared" si="104"/>
        <v>96</v>
      </c>
      <c r="CS110" s="23">
        <v>19</v>
      </c>
      <c r="CT110" s="25">
        <v>0</v>
      </c>
      <c r="CU110" s="25">
        <v>2</v>
      </c>
      <c r="CV110" s="25">
        <v>38</v>
      </c>
      <c r="CW110" s="25">
        <v>32</v>
      </c>
      <c r="CX110" s="25">
        <v>10</v>
      </c>
      <c r="CY110" s="25">
        <v>4</v>
      </c>
      <c r="CZ110" s="25">
        <v>1</v>
      </c>
      <c r="DA110" s="25">
        <v>1</v>
      </c>
      <c r="DB110" s="25">
        <v>0</v>
      </c>
      <c r="DC110" s="25">
        <v>0</v>
      </c>
      <c r="DD110" s="25">
        <v>0</v>
      </c>
      <c r="DE110" s="25">
        <v>0</v>
      </c>
      <c r="DF110" s="26">
        <f t="shared" si="105"/>
        <v>88</v>
      </c>
      <c r="DI110" s="23">
        <v>18</v>
      </c>
      <c r="DJ110" s="31">
        <f t="shared" si="106"/>
        <v>71</v>
      </c>
      <c r="DK110" s="31">
        <f t="shared" si="107"/>
        <v>176</v>
      </c>
      <c r="DL110" s="31">
        <f t="shared" si="108"/>
        <v>202</v>
      </c>
      <c r="DM110" s="31">
        <f t="shared" si="109"/>
        <v>218</v>
      </c>
      <c r="DN110" s="31">
        <f t="shared" si="110"/>
        <v>186</v>
      </c>
      <c r="DO110" s="31">
        <f t="shared" si="111"/>
        <v>178</v>
      </c>
      <c r="DP110" s="31">
        <f t="shared" si="112"/>
        <v>91</v>
      </c>
      <c r="DQ110" s="32">
        <f t="shared" si="113"/>
        <v>175</v>
      </c>
      <c r="DR110" s="33">
        <f t="shared" si="114"/>
        <v>160.28571428571428</v>
      </c>
      <c r="DT110" s="23">
        <v>18</v>
      </c>
      <c r="DU110" s="34">
        <v>33.528169014084504</v>
      </c>
      <c r="DV110" s="34">
        <v>28.49715909090909</v>
      </c>
      <c r="DW110" s="34">
        <v>29.955445544554454</v>
      </c>
      <c r="DX110" s="34">
        <v>30.350917431192659</v>
      </c>
      <c r="DY110" s="34">
        <v>28.927419354838708</v>
      </c>
      <c r="DZ110" s="34">
        <v>29.278089887640448</v>
      </c>
      <c r="EA110" s="34">
        <v>31.791208791208792</v>
      </c>
      <c r="EF110" s="42">
        <f>EF101+1</f>
        <v>43871</v>
      </c>
      <c r="EG110" s="5"/>
      <c r="EH110" s="5"/>
      <c r="EI110" s="5"/>
      <c r="EJ110" s="5"/>
      <c r="EK110" s="5"/>
      <c r="EL110" s="5"/>
      <c r="EM110" s="5"/>
      <c r="EQ110" s="38" t="s">
        <v>21</v>
      </c>
      <c r="ER110" s="35">
        <f>AX72</f>
        <v>1774</v>
      </c>
      <c r="ES110" s="35">
        <f>AY72+AZ72+BB72+BC72+BD72+BI72</f>
        <v>155</v>
      </c>
      <c r="ET110" s="35">
        <f>BA72+BE72+BF72+BG72+BH72+BJ72</f>
        <v>0</v>
      </c>
      <c r="EU110" s="33">
        <f>SUM(ER110:ET110)</f>
        <v>1929</v>
      </c>
    </row>
    <row r="111" spans="1:151" ht="9.75" customHeight="1" x14ac:dyDescent="0.15">
      <c r="A111" s="23">
        <v>20</v>
      </c>
      <c r="B111" s="25">
        <v>0</v>
      </c>
      <c r="C111" s="25">
        <v>0</v>
      </c>
      <c r="D111" s="25">
        <v>6</v>
      </c>
      <c r="E111" s="25">
        <v>13</v>
      </c>
      <c r="F111" s="25">
        <v>12</v>
      </c>
      <c r="G111" s="25">
        <v>8</v>
      </c>
      <c r="H111" s="25">
        <v>2</v>
      </c>
      <c r="I111" s="25">
        <v>1</v>
      </c>
      <c r="J111" s="25">
        <v>0</v>
      </c>
      <c r="K111" s="25">
        <v>0</v>
      </c>
      <c r="L111" s="25">
        <v>0</v>
      </c>
      <c r="M111" s="25">
        <v>0</v>
      </c>
      <c r="N111" s="26">
        <f t="shared" si="99"/>
        <v>42</v>
      </c>
      <c r="Q111" s="23">
        <v>20</v>
      </c>
      <c r="R111" s="25">
        <v>0</v>
      </c>
      <c r="S111" s="25">
        <v>1</v>
      </c>
      <c r="T111" s="25">
        <v>19</v>
      </c>
      <c r="U111" s="25">
        <v>35</v>
      </c>
      <c r="V111" s="25">
        <v>12</v>
      </c>
      <c r="W111" s="25">
        <v>3</v>
      </c>
      <c r="X111" s="25">
        <v>2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6">
        <f t="shared" si="100"/>
        <v>72</v>
      </c>
      <c r="AG111" s="23">
        <v>20</v>
      </c>
      <c r="AH111" s="25">
        <v>0</v>
      </c>
      <c r="AI111" s="25">
        <v>0</v>
      </c>
      <c r="AJ111" s="25">
        <v>20</v>
      </c>
      <c r="AK111" s="25">
        <v>16</v>
      </c>
      <c r="AL111" s="25">
        <v>8</v>
      </c>
      <c r="AM111" s="25">
        <v>5</v>
      </c>
      <c r="AN111" s="25">
        <v>3</v>
      </c>
      <c r="AO111" s="25">
        <v>0</v>
      </c>
      <c r="AP111" s="25">
        <v>0</v>
      </c>
      <c r="AQ111" s="25">
        <v>0</v>
      </c>
      <c r="AR111" s="25">
        <v>0</v>
      </c>
      <c r="AS111" s="25">
        <v>0</v>
      </c>
      <c r="AT111" s="26">
        <f t="shared" si="101"/>
        <v>52</v>
      </c>
      <c r="AW111" s="23">
        <v>20</v>
      </c>
      <c r="AX111" s="25">
        <v>0</v>
      </c>
      <c r="AY111" s="25">
        <v>0</v>
      </c>
      <c r="AZ111" s="25">
        <v>26</v>
      </c>
      <c r="BA111" s="25">
        <v>26</v>
      </c>
      <c r="BB111" s="25">
        <v>9</v>
      </c>
      <c r="BC111" s="25">
        <v>2</v>
      </c>
      <c r="BD111" s="25">
        <v>3</v>
      </c>
      <c r="BE111" s="25">
        <v>0</v>
      </c>
      <c r="BF111" s="25">
        <v>0</v>
      </c>
      <c r="BG111" s="25">
        <v>0</v>
      </c>
      <c r="BH111" s="25">
        <v>0</v>
      </c>
      <c r="BI111" s="25">
        <v>0</v>
      </c>
      <c r="BJ111" s="26">
        <f t="shared" si="102"/>
        <v>66</v>
      </c>
      <c r="BM111" s="23">
        <v>20</v>
      </c>
      <c r="BN111" s="25">
        <v>0</v>
      </c>
      <c r="BO111" s="25">
        <v>2</v>
      </c>
      <c r="BP111" s="25">
        <v>34</v>
      </c>
      <c r="BQ111" s="25">
        <v>14</v>
      </c>
      <c r="BR111" s="25">
        <v>9</v>
      </c>
      <c r="BS111" s="25">
        <v>3</v>
      </c>
      <c r="BT111" s="25">
        <v>0</v>
      </c>
      <c r="BU111" s="25">
        <v>0</v>
      </c>
      <c r="BV111" s="25">
        <v>0</v>
      </c>
      <c r="BW111" s="25">
        <v>0</v>
      </c>
      <c r="BX111" s="25">
        <v>0</v>
      </c>
      <c r="BY111" s="25">
        <v>0</v>
      </c>
      <c r="BZ111" s="26">
        <f t="shared" si="103"/>
        <v>62</v>
      </c>
      <c r="CC111" s="23">
        <v>20</v>
      </c>
      <c r="CD111" s="25">
        <v>0</v>
      </c>
      <c r="CE111" s="25">
        <v>0</v>
      </c>
      <c r="CF111" s="25">
        <v>28</v>
      </c>
      <c r="CG111" s="25">
        <v>15</v>
      </c>
      <c r="CH111" s="25">
        <v>13</v>
      </c>
      <c r="CI111" s="25">
        <v>4</v>
      </c>
      <c r="CJ111" s="25">
        <v>1</v>
      </c>
      <c r="CK111" s="25">
        <v>0</v>
      </c>
      <c r="CL111" s="25">
        <v>1</v>
      </c>
      <c r="CM111" s="25">
        <v>0</v>
      </c>
      <c r="CN111" s="25">
        <v>0</v>
      </c>
      <c r="CO111" s="25">
        <v>0</v>
      </c>
      <c r="CP111" s="26">
        <f t="shared" si="104"/>
        <v>62</v>
      </c>
      <c r="CS111" s="23">
        <v>20</v>
      </c>
      <c r="CT111" s="25">
        <v>0</v>
      </c>
      <c r="CU111" s="25">
        <v>0</v>
      </c>
      <c r="CV111" s="25">
        <v>18</v>
      </c>
      <c r="CW111" s="25">
        <v>22</v>
      </c>
      <c r="CX111" s="25">
        <v>10</v>
      </c>
      <c r="CY111" s="25">
        <v>2</v>
      </c>
      <c r="CZ111" s="25">
        <v>0</v>
      </c>
      <c r="DA111" s="25">
        <v>0</v>
      </c>
      <c r="DB111" s="25">
        <v>0</v>
      </c>
      <c r="DC111" s="25">
        <v>0</v>
      </c>
      <c r="DD111" s="25">
        <v>0</v>
      </c>
      <c r="DE111" s="25">
        <v>0</v>
      </c>
      <c r="DF111" s="26">
        <f t="shared" si="105"/>
        <v>52</v>
      </c>
      <c r="DI111" s="23">
        <v>19</v>
      </c>
      <c r="DJ111" s="31">
        <f t="shared" si="106"/>
        <v>57</v>
      </c>
      <c r="DK111" s="31">
        <f t="shared" si="107"/>
        <v>114</v>
      </c>
      <c r="DL111" s="31">
        <f t="shared" si="108"/>
        <v>138</v>
      </c>
      <c r="DM111" s="31">
        <f t="shared" si="109"/>
        <v>115</v>
      </c>
      <c r="DN111" s="31">
        <f t="shared" si="110"/>
        <v>118</v>
      </c>
      <c r="DO111" s="31">
        <f t="shared" si="111"/>
        <v>118</v>
      </c>
      <c r="DP111" s="31">
        <f t="shared" si="112"/>
        <v>93</v>
      </c>
      <c r="DQ111" s="32">
        <f t="shared" si="113"/>
        <v>116.4</v>
      </c>
      <c r="DR111" s="33">
        <f t="shared" si="114"/>
        <v>107.57142857142857</v>
      </c>
      <c r="DT111" s="23">
        <v>19</v>
      </c>
      <c r="DU111" s="34">
        <v>33.614035087719301</v>
      </c>
      <c r="DV111" s="34">
        <v>30.719298245614034</v>
      </c>
      <c r="DW111" s="34">
        <v>30.989130434782609</v>
      </c>
      <c r="DX111" s="34">
        <v>32.565217391304351</v>
      </c>
      <c r="DY111" s="34">
        <v>28.656779661016948</v>
      </c>
      <c r="DZ111" s="34">
        <v>31.135593220338983</v>
      </c>
      <c r="EA111" s="34">
        <v>32.166666666666664</v>
      </c>
      <c r="EF111" s="5"/>
      <c r="EG111" s="5"/>
      <c r="EH111" s="5"/>
      <c r="EI111" s="5"/>
      <c r="EJ111" s="5"/>
      <c r="EK111" s="5"/>
      <c r="EL111" s="5"/>
      <c r="EM111" s="5"/>
      <c r="EQ111" s="38" t="s">
        <v>22</v>
      </c>
      <c r="ER111" s="35">
        <f>AX73</f>
        <v>1812</v>
      </c>
      <c r="ES111" s="35">
        <f>AY73+AZ73+BB73+BC73+BD73+BI73</f>
        <v>157</v>
      </c>
      <c r="ET111" s="35">
        <f>BA73+BE73+BF73+BG73+BH73+BJ73</f>
        <v>0</v>
      </c>
      <c r="EU111" s="33">
        <f>SUM(ER111:ET111)</f>
        <v>1969</v>
      </c>
    </row>
    <row r="112" spans="1:151" ht="9.75" customHeight="1" x14ac:dyDescent="0.15">
      <c r="A112" s="23">
        <v>21</v>
      </c>
      <c r="B112" s="25">
        <v>0</v>
      </c>
      <c r="C112" s="25">
        <v>0</v>
      </c>
      <c r="D112" s="25">
        <v>6</v>
      </c>
      <c r="E112" s="25">
        <v>10</v>
      </c>
      <c r="F112" s="25">
        <v>6</v>
      </c>
      <c r="G112" s="25">
        <v>3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6">
        <f t="shared" si="99"/>
        <v>25</v>
      </c>
      <c r="Q112" s="23">
        <v>21</v>
      </c>
      <c r="R112" s="25">
        <v>0</v>
      </c>
      <c r="S112" s="25">
        <v>2</v>
      </c>
      <c r="T112" s="25">
        <v>21</v>
      </c>
      <c r="U112" s="25">
        <v>16</v>
      </c>
      <c r="V112" s="25">
        <v>9</v>
      </c>
      <c r="W112" s="25">
        <v>4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6">
        <f t="shared" si="100"/>
        <v>52</v>
      </c>
      <c r="AG112" s="23">
        <v>21</v>
      </c>
      <c r="AH112" s="25">
        <v>0</v>
      </c>
      <c r="AI112" s="25">
        <v>0</v>
      </c>
      <c r="AJ112" s="25">
        <v>14</v>
      </c>
      <c r="AK112" s="25">
        <v>16</v>
      </c>
      <c r="AL112" s="25">
        <v>11</v>
      </c>
      <c r="AM112" s="25">
        <v>2</v>
      </c>
      <c r="AN112" s="25">
        <v>1</v>
      </c>
      <c r="AO112" s="25">
        <v>1</v>
      </c>
      <c r="AP112" s="25">
        <v>0</v>
      </c>
      <c r="AQ112" s="25">
        <v>0</v>
      </c>
      <c r="AR112" s="25">
        <v>0</v>
      </c>
      <c r="AS112" s="25">
        <v>0</v>
      </c>
      <c r="AT112" s="26">
        <f t="shared" si="101"/>
        <v>45</v>
      </c>
      <c r="AW112" s="23">
        <v>21</v>
      </c>
      <c r="AX112" s="25">
        <v>0</v>
      </c>
      <c r="AY112" s="25">
        <v>3</v>
      </c>
      <c r="AZ112" s="25">
        <v>16</v>
      </c>
      <c r="BA112" s="25">
        <v>14</v>
      </c>
      <c r="BB112" s="25">
        <v>7</v>
      </c>
      <c r="BC112" s="25">
        <v>3</v>
      </c>
      <c r="BD112" s="25">
        <v>2</v>
      </c>
      <c r="BE112" s="25">
        <v>1</v>
      </c>
      <c r="BF112" s="25">
        <v>0</v>
      </c>
      <c r="BG112" s="25">
        <v>0</v>
      </c>
      <c r="BH112" s="25">
        <v>0</v>
      </c>
      <c r="BI112" s="25">
        <v>0</v>
      </c>
      <c r="BJ112" s="26">
        <f t="shared" si="102"/>
        <v>46</v>
      </c>
      <c r="BM112" s="23">
        <v>21</v>
      </c>
      <c r="BN112" s="25">
        <v>0</v>
      </c>
      <c r="BO112" s="25">
        <v>1</v>
      </c>
      <c r="BP112" s="25">
        <v>27</v>
      </c>
      <c r="BQ112" s="25">
        <v>14</v>
      </c>
      <c r="BR112" s="25">
        <v>11</v>
      </c>
      <c r="BS112" s="25">
        <v>5</v>
      </c>
      <c r="BT112" s="25">
        <v>2</v>
      </c>
      <c r="BU112" s="25">
        <v>0</v>
      </c>
      <c r="BV112" s="25">
        <v>0</v>
      </c>
      <c r="BW112" s="25">
        <v>0</v>
      </c>
      <c r="BX112" s="25">
        <v>0</v>
      </c>
      <c r="BY112" s="25">
        <v>0</v>
      </c>
      <c r="BZ112" s="26">
        <f t="shared" si="103"/>
        <v>60</v>
      </c>
      <c r="CC112" s="23">
        <v>21</v>
      </c>
      <c r="CD112" s="25">
        <v>0</v>
      </c>
      <c r="CE112" s="25">
        <v>0</v>
      </c>
      <c r="CF112" s="25">
        <v>17</v>
      </c>
      <c r="CG112" s="25">
        <v>14</v>
      </c>
      <c r="CH112" s="25">
        <v>14</v>
      </c>
      <c r="CI112" s="25">
        <v>7</v>
      </c>
      <c r="CJ112" s="25">
        <v>0</v>
      </c>
      <c r="CK112" s="25">
        <v>3</v>
      </c>
      <c r="CL112" s="25">
        <v>0</v>
      </c>
      <c r="CM112" s="25">
        <v>0</v>
      </c>
      <c r="CN112" s="25">
        <v>0</v>
      </c>
      <c r="CO112" s="25">
        <v>0</v>
      </c>
      <c r="CP112" s="26">
        <f t="shared" si="104"/>
        <v>55</v>
      </c>
      <c r="CS112" s="23">
        <v>21</v>
      </c>
      <c r="CT112" s="25">
        <v>0</v>
      </c>
      <c r="CU112" s="25">
        <v>0</v>
      </c>
      <c r="CV112" s="25">
        <v>12</v>
      </c>
      <c r="CW112" s="25">
        <v>16</v>
      </c>
      <c r="CX112" s="25">
        <v>12</v>
      </c>
      <c r="CY112" s="25">
        <v>1</v>
      </c>
      <c r="CZ112" s="25">
        <v>1</v>
      </c>
      <c r="DA112" s="25">
        <v>0</v>
      </c>
      <c r="DB112" s="25">
        <v>0</v>
      </c>
      <c r="DC112" s="25">
        <v>0</v>
      </c>
      <c r="DD112" s="25">
        <v>0</v>
      </c>
      <c r="DE112" s="25">
        <v>0</v>
      </c>
      <c r="DF112" s="26">
        <f t="shared" si="105"/>
        <v>42</v>
      </c>
      <c r="DI112" s="23">
        <v>20</v>
      </c>
      <c r="DJ112" s="31">
        <f t="shared" si="106"/>
        <v>50</v>
      </c>
      <c r="DK112" s="31">
        <f t="shared" si="107"/>
        <v>90</v>
      </c>
      <c r="DL112" s="31">
        <f t="shared" si="108"/>
        <v>72</v>
      </c>
      <c r="DM112" s="31">
        <f t="shared" si="109"/>
        <v>87</v>
      </c>
      <c r="DN112" s="31">
        <f t="shared" si="110"/>
        <v>95</v>
      </c>
      <c r="DO112" s="31">
        <f t="shared" si="111"/>
        <v>90</v>
      </c>
      <c r="DP112" s="31">
        <f t="shared" si="112"/>
        <v>70</v>
      </c>
      <c r="DQ112" s="32">
        <f t="shared" si="113"/>
        <v>82.8</v>
      </c>
      <c r="DR112" s="33">
        <f t="shared" si="114"/>
        <v>79.142857142857139</v>
      </c>
      <c r="DT112" s="23">
        <v>20</v>
      </c>
      <c r="DU112" s="34">
        <v>35.049999999999997</v>
      </c>
      <c r="DV112" s="34">
        <v>32.305555555555557</v>
      </c>
      <c r="DW112" s="34">
        <v>31.958333333333332</v>
      </c>
      <c r="DX112" s="34">
        <v>31.908045977011493</v>
      </c>
      <c r="DY112" s="34">
        <v>30.210526315789473</v>
      </c>
      <c r="DZ112" s="34">
        <v>33.888888888888886</v>
      </c>
      <c r="EA112" s="34">
        <v>33.821428571428569</v>
      </c>
      <c r="EF112" s="5"/>
      <c r="EG112" s="5"/>
      <c r="EH112" s="5"/>
      <c r="EI112" s="5"/>
      <c r="EJ112" s="5"/>
      <c r="EK112" s="5"/>
      <c r="EL112" s="5"/>
      <c r="EM112" s="5"/>
      <c r="EQ112" s="36">
        <f>EQ107+1</f>
        <v>43874</v>
      </c>
      <c r="ER112" s="37"/>
      <c r="ES112" s="37"/>
      <c r="ET112" s="37"/>
      <c r="EU112" s="40"/>
    </row>
    <row r="113" spans="1:151" ht="9.75" customHeight="1" x14ac:dyDescent="0.15">
      <c r="A113" s="23">
        <v>22</v>
      </c>
      <c r="B113" s="25">
        <v>0</v>
      </c>
      <c r="C113" s="25">
        <v>0</v>
      </c>
      <c r="D113" s="25">
        <v>7</v>
      </c>
      <c r="E113" s="25">
        <v>6</v>
      </c>
      <c r="F113" s="25">
        <v>9</v>
      </c>
      <c r="G113" s="25">
        <v>1</v>
      </c>
      <c r="H113" s="25">
        <v>1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6">
        <f t="shared" si="99"/>
        <v>24</v>
      </c>
      <c r="Q113" s="23">
        <v>22</v>
      </c>
      <c r="R113" s="25">
        <v>0</v>
      </c>
      <c r="S113" s="25">
        <v>1</v>
      </c>
      <c r="T113" s="25">
        <v>8</v>
      </c>
      <c r="U113" s="25">
        <v>13</v>
      </c>
      <c r="V113" s="25">
        <v>7</v>
      </c>
      <c r="W113" s="25">
        <v>3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6">
        <f t="shared" si="100"/>
        <v>32</v>
      </c>
      <c r="AG113" s="23">
        <v>22</v>
      </c>
      <c r="AH113" s="25">
        <v>0</v>
      </c>
      <c r="AI113" s="25">
        <v>0</v>
      </c>
      <c r="AJ113" s="25">
        <v>8</v>
      </c>
      <c r="AK113" s="25">
        <v>14</v>
      </c>
      <c r="AL113" s="25">
        <v>7</v>
      </c>
      <c r="AM113" s="25">
        <v>2</v>
      </c>
      <c r="AN113" s="25">
        <v>0</v>
      </c>
      <c r="AO113" s="25">
        <v>1</v>
      </c>
      <c r="AP113" s="25">
        <v>0</v>
      </c>
      <c r="AQ113" s="25">
        <v>0</v>
      </c>
      <c r="AR113" s="25">
        <v>0</v>
      </c>
      <c r="AS113" s="25">
        <v>0</v>
      </c>
      <c r="AT113" s="26">
        <f t="shared" si="101"/>
        <v>32</v>
      </c>
      <c r="AW113" s="23">
        <v>22</v>
      </c>
      <c r="AX113" s="25">
        <v>0</v>
      </c>
      <c r="AY113" s="25">
        <v>1</v>
      </c>
      <c r="AZ113" s="25">
        <v>7</v>
      </c>
      <c r="BA113" s="25">
        <v>10</v>
      </c>
      <c r="BB113" s="25">
        <v>3</v>
      </c>
      <c r="BC113" s="25">
        <v>4</v>
      </c>
      <c r="BD113" s="25">
        <v>1</v>
      </c>
      <c r="BE113" s="25">
        <v>0</v>
      </c>
      <c r="BF113" s="25">
        <v>0</v>
      </c>
      <c r="BG113" s="25">
        <v>0</v>
      </c>
      <c r="BH113" s="25">
        <v>0</v>
      </c>
      <c r="BI113" s="25">
        <v>0</v>
      </c>
      <c r="BJ113" s="26">
        <f t="shared" si="102"/>
        <v>26</v>
      </c>
      <c r="BM113" s="23">
        <v>22</v>
      </c>
      <c r="BN113" s="25">
        <v>0</v>
      </c>
      <c r="BO113" s="25">
        <v>0</v>
      </c>
      <c r="BP113" s="25">
        <v>19</v>
      </c>
      <c r="BQ113" s="25">
        <v>6</v>
      </c>
      <c r="BR113" s="25">
        <v>5</v>
      </c>
      <c r="BS113" s="25">
        <v>2</v>
      </c>
      <c r="BT113" s="25">
        <v>0</v>
      </c>
      <c r="BU113" s="25">
        <v>0</v>
      </c>
      <c r="BV113" s="25">
        <v>0</v>
      </c>
      <c r="BW113" s="25">
        <v>0</v>
      </c>
      <c r="BX113" s="25">
        <v>0</v>
      </c>
      <c r="BY113" s="25">
        <v>0</v>
      </c>
      <c r="BZ113" s="26">
        <f t="shared" si="103"/>
        <v>32</v>
      </c>
      <c r="CC113" s="23">
        <v>22</v>
      </c>
      <c r="CD113" s="25">
        <v>0</v>
      </c>
      <c r="CE113" s="25">
        <v>1</v>
      </c>
      <c r="CF113" s="25">
        <v>5</v>
      </c>
      <c r="CG113" s="25">
        <v>12</v>
      </c>
      <c r="CH113" s="25">
        <v>6</v>
      </c>
      <c r="CI113" s="25">
        <v>4</v>
      </c>
      <c r="CJ113" s="25">
        <v>1</v>
      </c>
      <c r="CK113" s="25">
        <v>0</v>
      </c>
      <c r="CL113" s="25">
        <v>0</v>
      </c>
      <c r="CM113" s="25">
        <v>0</v>
      </c>
      <c r="CN113" s="25">
        <v>0</v>
      </c>
      <c r="CO113" s="25">
        <v>0</v>
      </c>
      <c r="CP113" s="26">
        <f t="shared" si="104"/>
        <v>29</v>
      </c>
      <c r="CS113" s="23">
        <v>22</v>
      </c>
      <c r="CT113" s="25">
        <v>0</v>
      </c>
      <c r="CU113" s="25">
        <v>0</v>
      </c>
      <c r="CV113" s="25">
        <v>9</v>
      </c>
      <c r="CW113" s="25">
        <v>10</v>
      </c>
      <c r="CX113" s="25">
        <v>10</v>
      </c>
      <c r="CY113" s="25">
        <v>3</v>
      </c>
      <c r="CZ113" s="25">
        <v>1</v>
      </c>
      <c r="DA113" s="25">
        <v>0</v>
      </c>
      <c r="DB113" s="25">
        <v>0</v>
      </c>
      <c r="DC113" s="25">
        <v>0</v>
      </c>
      <c r="DD113" s="25">
        <v>0</v>
      </c>
      <c r="DE113" s="25">
        <v>0</v>
      </c>
      <c r="DF113" s="26">
        <f t="shared" si="105"/>
        <v>33</v>
      </c>
      <c r="DI113" s="23">
        <v>21</v>
      </c>
      <c r="DJ113" s="31">
        <f t="shared" si="106"/>
        <v>39</v>
      </c>
      <c r="DK113" s="31">
        <f t="shared" si="107"/>
        <v>62</v>
      </c>
      <c r="DL113" s="31">
        <f t="shared" si="108"/>
        <v>46</v>
      </c>
      <c r="DM113" s="31">
        <f t="shared" si="109"/>
        <v>65</v>
      </c>
      <c r="DN113" s="31">
        <f t="shared" si="110"/>
        <v>73</v>
      </c>
      <c r="DO113" s="31">
        <f t="shared" si="111"/>
        <v>54</v>
      </c>
      <c r="DP113" s="31">
        <f t="shared" si="112"/>
        <v>53</v>
      </c>
      <c r="DQ113" s="32">
        <f t="shared" si="113"/>
        <v>58.2</v>
      </c>
      <c r="DR113" s="33">
        <f t="shared" si="114"/>
        <v>56</v>
      </c>
      <c r="DT113" s="23">
        <v>21</v>
      </c>
      <c r="DU113" s="34">
        <v>37.03846153846154</v>
      </c>
      <c r="DV113" s="34">
        <v>32.637096774193552</v>
      </c>
      <c r="DW113" s="34">
        <v>32.673913043478258</v>
      </c>
      <c r="DX113" s="34">
        <v>33.57692307692308</v>
      </c>
      <c r="DY113" s="34">
        <v>31.767123287671232</v>
      </c>
      <c r="DZ113" s="34">
        <v>35.592592592592595</v>
      </c>
      <c r="EA113" s="34">
        <v>33.471698113207545</v>
      </c>
      <c r="EF113" s="5"/>
      <c r="EG113" s="5"/>
      <c r="EH113" s="5"/>
      <c r="EI113" s="5"/>
      <c r="EJ113" s="5"/>
      <c r="EK113" s="5"/>
      <c r="EL113" s="5"/>
      <c r="EM113" s="5"/>
      <c r="EQ113" s="38" t="s">
        <v>16</v>
      </c>
      <c r="ER113" s="35">
        <f>BN70</f>
        <v>1552</v>
      </c>
      <c r="ES113" s="35">
        <f>BO70+BP70+BR70+BS70+BT70+BY70</f>
        <v>167</v>
      </c>
      <c r="ET113" s="35">
        <f>BQ70+BU70+BV70+BW70+BX70+BZ70</f>
        <v>0</v>
      </c>
      <c r="EU113" s="33">
        <f>SUM(ER113:ET113)</f>
        <v>1719</v>
      </c>
    </row>
    <row r="114" spans="1:151" ht="9.75" customHeight="1" x14ac:dyDescent="0.15">
      <c r="A114" s="23">
        <v>23</v>
      </c>
      <c r="B114" s="25">
        <v>0</v>
      </c>
      <c r="C114" s="25">
        <v>0</v>
      </c>
      <c r="D114" s="25">
        <v>3</v>
      </c>
      <c r="E114" s="25">
        <v>7</v>
      </c>
      <c r="F114" s="25">
        <v>2</v>
      </c>
      <c r="G114" s="25">
        <v>1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6">
        <f t="shared" si="99"/>
        <v>13</v>
      </c>
      <c r="Q114" s="23">
        <v>23</v>
      </c>
      <c r="R114" s="25">
        <v>0</v>
      </c>
      <c r="S114" s="25">
        <v>0</v>
      </c>
      <c r="T114" s="25">
        <v>5</v>
      </c>
      <c r="U114" s="25">
        <v>7</v>
      </c>
      <c r="V114" s="25">
        <v>3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6">
        <f t="shared" si="100"/>
        <v>15</v>
      </c>
      <c r="AG114" s="23">
        <v>23</v>
      </c>
      <c r="AH114" s="25">
        <v>0</v>
      </c>
      <c r="AI114" s="25">
        <v>0</v>
      </c>
      <c r="AJ114" s="25">
        <v>4</v>
      </c>
      <c r="AK114" s="25">
        <v>7</v>
      </c>
      <c r="AL114" s="25">
        <v>5</v>
      </c>
      <c r="AM114" s="25">
        <v>4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5">
        <v>0</v>
      </c>
      <c r="AT114" s="26">
        <f t="shared" si="101"/>
        <v>20</v>
      </c>
      <c r="AW114" s="23">
        <v>23</v>
      </c>
      <c r="AX114" s="25">
        <v>0</v>
      </c>
      <c r="AY114" s="25">
        <v>1</v>
      </c>
      <c r="AZ114" s="25">
        <v>9</v>
      </c>
      <c r="BA114" s="25">
        <v>10</v>
      </c>
      <c r="BB114" s="25">
        <v>2</v>
      </c>
      <c r="BC114" s="25">
        <v>1</v>
      </c>
      <c r="BD114" s="25">
        <v>1</v>
      </c>
      <c r="BE114" s="25">
        <v>0</v>
      </c>
      <c r="BF114" s="25">
        <v>0</v>
      </c>
      <c r="BG114" s="25">
        <v>0</v>
      </c>
      <c r="BH114" s="25">
        <v>0</v>
      </c>
      <c r="BI114" s="25">
        <v>0</v>
      </c>
      <c r="BJ114" s="26">
        <f t="shared" si="102"/>
        <v>24</v>
      </c>
      <c r="BM114" s="23">
        <v>23</v>
      </c>
      <c r="BN114" s="25">
        <v>0</v>
      </c>
      <c r="BO114" s="25">
        <v>1</v>
      </c>
      <c r="BP114" s="25">
        <v>9</v>
      </c>
      <c r="BQ114" s="25">
        <v>11</v>
      </c>
      <c r="BR114" s="25">
        <v>2</v>
      </c>
      <c r="BS114" s="25">
        <v>2</v>
      </c>
      <c r="BT114" s="25">
        <v>0</v>
      </c>
      <c r="BU114" s="25">
        <v>1</v>
      </c>
      <c r="BV114" s="25">
        <v>0</v>
      </c>
      <c r="BW114" s="25">
        <v>0</v>
      </c>
      <c r="BX114" s="25">
        <v>0</v>
      </c>
      <c r="BY114" s="25">
        <v>0</v>
      </c>
      <c r="BZ114" s="26">
        <f t="shared" si="103"/>
        <v>26</v>
      </c>
      <c r="CC114" s="23">
        <v>23</v>
      </c>
      <c r="CD114" s="25">
        <v>0</v>
      </c>
      <c r="CE114" s="25">
        <v>0</v>
      </c>
      <c r="CF114" s="25">
        <v>4</v>
      </c>
      <c r="CG114" s="25">
        <v>10</v>
      </c>
      <c r="CH114" s="25">
        <v>2</v>
      </c>
      <c r="CI114" s="25">
        <v>3</v>
      </c>
      <c r="CJ114" s="25">
        <v>0</v>
      </c>
      <c r="CK114" s="25">
        <v>0</v>
      </c>
      <c r="CL114" s="25">
        <v>0</v>
      </c>
      <c r="CM114" s="25">
        <v>0</v>
      </c>
      <c r="CN114" s="25">
        <v>0</v>
      </c>
      <c r="CO114" s="25">
        <v>0</v>
      </c>
      <c r="CP114" s="26">
        <f t="shared" si="104"/>
        <v>19</v>
      </c>
      <c r="CS114" s="23">
        <v>23</v>
      </c>
      <c r="CT114" s="25">
        <v>0</v>
      </c>
      <c r="CU114" s="25">
        <v>0</v>
      </c>
      <c r="CV114" s="25">
        <v>8</v>
      </c>
      <c r="CW114" s="25">
        <v>5</v>
      </c>
      <c r="CX114" s="25">
        <v>9</v>
      </c>
      <c r="CY114" s="25">
        <v>3</v>
      </c>
      <c r="CZ114" s="25">
        <v>2</v>
      </c>
      <c r="DA114" s="25">
        <v>0</v>
      </c>
      <c r="DB114" s="25">
        <v>0</v>
      </c>
      <c r="DC114" s="25">
        <v>0</v>
      </c>
      <c r="DD114" s="25">
        <v>0</v>
      </c>
      <c r="DE114" s="25">
        <v>0</v>
      </c>
      <c r="DF114" s="26">
        <f t="shared" si="105"/>
        <v>27</v>
      </c>
      <c r="DI114" s="23">
        <v>22</v>
      </c>
      <c r="DJ114" s="31">
        <f t="shared" si="106"/>
        <v>30</v>
      </c>
      <c r="DK114" s="31">
        <f t="shared" si="107"/>
        <v>39</v>
      </c>
      <c r="DL114" s="31">
        <f t="shared" si="108"/>
        <v>42</v>
      </c>
      <c r="DM114" s="31">
        <f t="shared" si="109"/>
        <v>40</v>
      </c>
      <c r="DN114" s="31">
        <f t="shared" si="110"/>
        <v>62</v>
      </c>
      <c r="DO114" s="31">
        <f t="shared" si="111"/>
        <v>38</v>
      </c>
      <c r="DP114" s="31">
        <f t="shared" si="112"/>
        <v>32</v>
      </c>
      <c r="DQ114" s="32">
        <f t="shared" si="113"/>
        <v>42.8</v>
      </c>
      <c r="DR114" s="33">
        <f t="shared" si="114"/>
        <v>40.428571428571431</v>
      </c>
      <c r="DT114" s="23">
        <v>22</v>
      </c>
      <c r="DU114" s="34">
        <v>36.5</v>
      </c>
      <c r="DV114" s="34">
        <v>36.07692307692308</v>
      </c>
      <c r="DW114" s="34">
        <v>33.773809523809526</v>
      </c>
      <c r="DX114" s="34">
        <v>33.1875</v>
      </c>
      <c r="DY114" s="34">
        <v>32.354838709677416</v>
      </c>
      <c r="DZ114" s="34">
        <v>33.328947368421055</v>
      </c>
      <c r="EA114" s="34">
        <v>35.1875</v>
      </c>
      <c r="EF114" s="5"/>
      <c r="EG114" s="5"/>
      <c r="EH114" s="5"/>
      <c r="EI114" s="5"/>
      <c r="EJ114" s="5"/>
      <c r="EK114" s="5"/>
      <c r="EL114" s="5"/>
      <c r="EM114" s="5"/>
      <c r="EQ114" s="38" t="s">
        <v>19</v>
      </c>
      <c r="ER114" s="35">
        <f>BN71</f>
        <v>1786</v>
      </c>
      <c r="ES114" s="35">
        <f>BO71+BP71+BR71+BS71+BT71+BY71</f>
        <v>192</v>
      </c>
      <c r="ET114" s="35">
        <f>BQ71+BU71+BV71+BW71+BX71+BZ71</f>
        <v>0</v>
      </c>
      <c r="EU114" s="33">
        <f>SUM(ER114:ET114)</f>
        <v>1978</v>
      </c>
    </row>
    <row r="115" spans="1:151" ht="9.75" customHeight="1" x14ac:dyDescent="0.15">
      <c r="A115" s="23">
        <v>24</v>
      </c>
      <c r="B115" s="25">
        <v>0</v>
      </c>
      <c r="C115" s="25">
        <v>0</v>
      </c>
      <c r="D115" s="25">
        <v>0</v>
      </c>
      <c r="E115" s="25">
        <v>3</v>
      </c>
      <c r="F115" s="25">
        <v>1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6">
        <f t="shared" si="99"/>
        <v>4</v>
      </c>
      <c r="Q115" s="23">
        <v>24</v>
      </c>
      <c r="R115" s="25">
        <v>0</v>
      </c>
      <c r="S115" s="25">
        <v>0</v>
      </c>
      <c r="T115" s="25">
        <v>0</v>
      </c>
      <c r="U115" s="25">
        <v>7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6">
        <f t="shared" si="100"/>
        <v>7</v>
      </c>
      <c r="AG115" s="23">
        <v>24</v>
      </c>
      <c r="AH115" s="25">
        <v>0</v>
      </c>
      <c r="AI115" s="25">
        <v>0</v>
      </c>
      <c r="AJ115" s="25">
        <v>4</v>
      </c>
      <c r="AK115" s="25">
        <v>3</v>
      </c>
      <c r="AL115" s="25">
        <v>2</v>
      </c>
      <c r="AM115" s="25">
        <v>2</v>
      </c>
      <c r="AN115" s="25">
        <v>0</v>
      </c>
      <c r="AO115" s="25">
        <v>0</v>
      </c>
      <c r="AP115" s="25">
        <v>0</v>
      </c>
      <c r="AQ115" s="25">
        <v>0</v>
      </c>
      <c r="AR115" s="25">
        <v>0</v>
      </c>
      <c r="AS115" s="25">
        <v>0</v>
      </c>
      <c r="AT115" s="26">
        <f t="shared" si="101"/>
        <v>11</v>
      </c>
      <c r="AW115" s="23">
        <v>24</v>
      </c>
      <c r="AX115" s="25">
        <v>0</v>
      </c>
      <c r="AY115" s="25">
        <v>0</v>
      </c>
      <c r="AZ115" s="25">
        <v>6</v>
      </c>
      <c r="BA115" s="25">
        <v>5</v>
      </c>
      <c r="BB115" s="25">
        <v>2</v>
      </c>
      <c r="BC115" s="25">
        <v>1</v>
      </c>
      <c r="BD115" s="25">
        <v>0</v>
      </c>
      <c r="BE115" s="25">
        <v>0</v>
      </c>
      <c r="BF115" s="25">
        <v>0</v>
      </c>
      <c r="BG115" s="25">
        <v>0</v>
      </c>
      <c r="BH115" s="25">
        <v>0</v>
      </c>
      <c r="BI115" s="25">
        <v>0</v>
      </c>
      <c r="BJ115" s="26">
        <f t="shared" si="102"/>
        <v>14</v>
      </c>
      <c r="BM115" s="23">
        <v>24</v>
      </c>
      <c r="BN115" s="25">
        <v>0</v>
      </c>
      <c r="BO115" s="25">
        <v>0</v>
      </c>
      <c r="BP115" s="25">
        <v>4</v>
      </c>
      <c r="BQ115" s="25">
        <v>4</v>
      </c>
      <c r="BR115" s="25">
        <v>0</v>
      </c>
      <c r="BS115" s="25">
        <v>1</v>
      </c>
      <c r="BT115" s="25">
        <v>0</v>
      </c>
      <c r="BU115" s="25">
        <v>0</v>
      </c>
      <c r="BV115" s="25">
        <v>0</v>
      </c>
      <c r="BW115" s="25">
        <v>0</v>
      </c>
      <c r="BX115" s="25">
        <v>0</v>
      </c>
      <c r="BY115" s="25">
        <v>0</v>
      </c>
      <c r="BZ115" s="26">
        <f t="shared" si="103"/>
        <v>9</v>
      </c>
      <c r="CC115" s="23">
        <v>24</v>
      </c>
      <c r="CD115" s="25">
        <v>0</v>
      </c>
      <c r="CE115" s="25">
        <v>0</v>
      </c>
      <c r="CF115" s="25">
        <v>7</v>
      </c>
      <c r="CG115" s="25">
        <v>6</v>
      </c>
      <c r="CH115" s="25">
        <v>2</v>
      </c>
      <c r="CI115" s="25">
        <v>2</v>
      </c>
      <c r="CJ115" s="25">
        <v>0</v>
      </c>
      <c r="CK115" s="25">
        <v>0</v>
      </c>
      <c r="CL115" s="25">
        <v>1</v>
      </c>
      <c r="CM115" s="25">
        <v>0</v>
      </c>
      <c r="CN115" s="25">
        <v>0</v>
      </c>
      <c r="CO115" s="25">
        <v>0</v>
      </c>
      <c r="CP115" s="26">
        <f t="shared" si="104"/>
        <v>18</v>
      </c>
      <c r="CS115" s="23">
        <v>24</v>
      </c>
      <c r="CT115" s="25">
        <v>0</v>
      </c>
      <c r="CU115" s="25">
        <v>0</v>
      </c>
      <c r="CV115" s="25">
        <v>5</v>
      </c>
      <c r="CW115" s="25">
        <v>2</v>
      </c>
      <c r="CX115" s="25">
        <v>4</v>
      </c>
      <c r="CY115" s="25">
        <v>0</v>
      </c>
      <c r="CZ115" s="25">
        <v>0</v>
      </c>
      <c r="DA115" s="25">
        <v>0</v>
      </c>
      <c r="DB115" s="25">
        <v>0</v>
      </c>
      <c r="DC115" s="25">
        <v>0</v>
      </c>
      <c r="DD115" s="25">
        <v>0</v>
      </c>
      <c r="DE115" s="25">
        <v>0</v>
      </c>
      <c r="DF115" s="26">
        <f t="shared" si="105"/>
        <v>11</v>
      </c>
      <c r="DI115" s="23">
        <v>23</v>
      </c>
      <c r="DJ115" s="31">
        <f t="shared" si="106"/>
        <v>14</v>
      </c>
      <c r="DK115" s="31">
        <f t="shared" si="107"/>
        <v>22</v>
      </c>
      <c r="DL115" s="31">
        <f t="shared" si="108"/>
        <v>40</v>
      </c>
      <c r="DM115" s="31">
        <f t="shared" si="109"/>
        <v>35</v>
      </c>
      <c r="DN115" s="31">
        <f t="shared" si="110"/>
        <v>33</v>
      </c>
      <c r="DO115" s="31">
        <f t="shared" si="111"/>
        <v>30</v>
      </c>
      <c r="DP115" s="31">
        <f t="shared" si="112"/>
        <v>25</v>
      </c>
      <c r="DQ115" s="32">
        <f t="shared" si="113"/>
        <v>32.6</v>
      </c>
      <c r="DR115" s="33">
        <f t="shared" si="114"/>
        <v>28.428571428571427</v>
      </c>
      <c r="DT115" s="23">
        <v>23</v>
      </c>
      <c r="DU115" s="34">
        <v>31.75</v>
      </c>
      <c r="DV115" s="34">
        <v>35.5</v>
      </c>
      <c r="DW115" s="34">
        <v>35.0625</v>
      </c>
      <c r="DX115" s="34">
        <v>34.714285714285715</v>
      </c>
      <c r="DY115" s="34">
        <v>35.954545454545453</v>
      </c>
      <c r="DZ115" s="34">
        <v>33.333333333333336</v>
      </c>
      <c r="EA115" s="34">
        <v>35.6</v>
      </c>
      <c r="EF115" s="5"/>
      <c r="EG115" s="5"/>
      <c r="EH115" s="5"/>
      <c r="EI115" s="5"/>
      <c r="EJ115" s="5"/>
      <c r="EK115" s="5"/>
      <c r="EL115" s="5"/>
      <c r="EM115" s="5"/>
      <c r="EQ115" s="38" t="s">
        <v>21</v>
      </c>
      <c r="ER115" s="35">
        <f>BN72</f>
        <v>1830</v>
      </c>
      <c r="ES115" s="35">
        <f>BO72+BP72+BR72+BS72+BT72+BY72</f>
        <v>194</v>
      </c>
      <c r="ET115" s="35">
        <f>BQ72+BU72+BV72+BW72+BX72+BZ72</f>
        <v>0</v>
      </c>
      <c r="EU115" s="33">
        <f>SUM(ER115:ET115)</f>
        <v>2024</v>
      </c>
    </row>
    <row r="116" spans="1:151" ht="9.75" customHeight="1" x14ac:dyDescent="0.15">
      <c r="DI116" s="23">
        <v>24</v>
      </c>
      <c r="DJ116" s="31">
        <f t="shared" si="106"/>
        <v>5</v>
      </c>
      <c r="DK116" s="31">
        <f t="shared" si="107"/>
        <v>7</v>
      </c>
      <c r="DL116" s="31">
        <f t="shared" si="108"/>
        <v>8</v>
      </c>
      <c r="DM116" s="31">
        <f t="shared" si="109"/>
        <v>9</v>
      </c>
      <c r="DN116" s="31">
        <f t="shared" si="110"/>
        <v>13</v>
      </c>
      <c r="DO116" s="31">
        <f t="shared" si="111"/>
        <v>12</v>
      </c>
      <c r="DP116" s="31">
        <f t="shared" si="112"/>
        <v>17</v>
      </c>
      <c r="DQ116" s="32">
        <f t="shared" si="113"/>
        <v>11.8</v>
      </c>
      <c r="DR116" s="33">
        <f t="shared" si="114"/>
        <v>10.142857142857142</v>
      </c>
      <c r="DT116" s="23">
        <v>24</v>
      </c>
      <c r="DU116" s="34">
        <v>36.5</v>
      </c>
      <c r="DV116" s="34">
        <v>32.285714285714285</v>
      </c>
      <c r="DW116" s="34">
        <v>39.5625</v>
      </c>
      <c r="DX116" s="34">
        <v>31.611111111111111</v>
      </c>
      <c r="DY116" s="34">
        <v>33.57692307692308</v>
      </c>
      <c r="DZ116" s="34">
        <v>35.916666666666664</v>
      </c>
      <c r="EA116" s="34">
        <v>32.117647058823529</v>
      </c>
      <c r="EF116" s="5"/>
      <c r="EG116" s="5"/>
      <c r="EH116" s="5"/>
      <c r="EI116" s="5"/>
      <c r="EJ116" s="5"/>
      <c r="EK116" s="5"/>
      <c r="EL116" s="5"/>
      <c r="EM116" s="5"/>
      <c r="EQ116" s="38" t="s">
        <v>22</v>
      </c>
      <c r="ER116" s="35">
        <f>BN73</f>
        <v>1854</v>
      </c>
      <c r="ES116" s="35">
        <f>BO73+BP73+BR73+BS73+BT73+BY73</f>
        <v>197</v>
      </c>
      <c r="ET116" s="35">
        <f>BQ73+BU73+BV73+BW73+BX73+BZ73</f>
        <v>0</v>
      </c>
      <c r="EU116" s="33">
        <f>SUM(ER116:ET116)</f>
        <v>2051</v>
      </c>
    </row>
    <row r="117" spans="1:151" ht="9.75" customHeight="1" x14ac:dyDescent="0.15">
      <c r="A117" s="44" t="s">
        <v>16</v>
      </c>
      <c r="B117" s="45">
        <f t="shared" ref="B117:M117" si="116">SUM(B99:B110)</f>
        <v>0</v>
      </c>
      <c r="C117" s="45">
        <f t="shared" si="116"/>
        <v>10</v>
      </c>
      <c r="D117" s="45">
        <f t="shared" si="116"/>
        <v>303</v>
      </c>
      <c r="E117" s="45">
        <f t="shared" si="116"/>
        <v>302</v>
      </c>
      <c r="F117" s="45">
        <f t="shared" si="116"/>
        <v>146</v>
      </c>
      <c r="G117" s="45">
        <f t="shared" si="116"/>
        <v>41</v>
      </c>
      <c r="H117" s="45">
        <f t="shared" si="116"/>
        <v>9</v>
      </c>
      <c r="I117" s="45">
        <f t="shared" si="116"/>
        <v>2</v>
      </c>
      <c r="J117" s="45">
        <f t="shared" si="116"/>
        <v>1</v>
      </c>
      <c r="K117" s="45">
        <f t="shared" si="116"/>
        <v>0</v>
      </c>
      <c r="L117" s="45">
        <f t="shared" si="116"/>
        <v>0</v>
      </c>
      <c r="M117" s="45">
        <f t="shared" si="116"/>
        <v>0</v>
      </c>
      <c r="N117" s="26">
        <f>SUM(B117:M117)</f>
        <v>814</v>
      </c>
      <c r="Q117" s="44" t="s">
        <v>16</v>
      </c>
      <c r="R117" s="45">
        <f t="shared" ref="R117:AC117" si="117">SUM(R99:R110)</f>
        <v>0</v>
      </c>
      <c r="S117" s="45">
        <f t="shared" si="117"/>
        <v>58</v>
      </c>
      <c r="T117" s="45">
        <f t="shared" si="117"/>
        <v>762</v>
      </c>
      <c r="U117" s="45">
        <f t="shared" si="117"/>
        <v>540</v>
      </c>
      <c r="V117" s="45">
        <f t="shared" si="117"/>
        <v>196</v>
      </c>
      <c r="W117" s="45">
        <f t="shared" si="117"/>
        <v>57</v>
      </c>
      <c r="X117" s="45">
        <f t="shared" si="117"/>
        <v>4</v>
      </c>
      <c r="Y117" s="45">
        <f t="shared" si="117"/>
        <v>4</v>
      </c>
      <c r="Z117" s="45">
        <f t="shared" si="117"/>
        <v>0</v>
      </c>
      <c r="AA117" s="45">
        <f t="shared" si="117"/>
        <v>0</v>
      </c>
      <c r="AB117" s="45">
        <f t="shared" si="117"/>
        <v>0</v>
      </c>
      <c r="AC117" s="45">
        <f t="shared" si="117"/>
        <v>0</v>
      </c>
      <c r="AD117" s="26">
        <f>SUM(R117:AC117)</f>
        <v>1621</v>
      </c>
      <c r="AG117" s="44" t="s">
        <v>16</v>
      </c>
      <c r="AH117" s="45">
        <f t="shared" ref="AH117:AS117" si="118">SUM(AH99:AH110)</f>
        <v>1</v>
      </c>
      <c r="AI117" s="45">
        <f t="shared" si="118"/>
        <v>71</v>
      </c>
      <c r="AJ117" s="45">
        <f t="shared" si="118"/>
        <v>956</v>
      </c>
      <c r="AK117" s="45">
        <f t="shared" si="118"/>
        <v>496</v>
      </c>
      <c r="AL117" s="45">
        <f t="shared" si="118"/>
        <v>162</v>
      </c>
      <c r="AM117" s="45">
        <f t="shared" si="118"/>
        <v>42</v>
      </c>
      <c r="AN117" s="45">
        <f t="shared" si="118"/>
        <v>10</v>
      </c>
      <c r="AO117" s="45">
        <f t="shared" si="118"/>
        <v>4</v>
      </c>
      <c r="AP117" s="45">
        <f t="shared" si="118"/>
        <v>0</v>
      </c>
      <c r="AQ117" s="45">
        <f t="shared" si="118"/>
        <v>0</v>
      </c>
      <c r="AR117" s="45">
        <f t="shared" si="118"/>
        <v>0</v>
      </c>
      <c r="AS117" s="45">
        <f t="shared" si="118"/>
        <v>0</v>
      </c>
      <c r="AT117" s="26">
        <f>SUM(AH117:AS117)</f>
        <v>1742</v>
      </c>
      <c r="AW117" s="44" t="s">
        <v>16</v>
      </c>
      <c r="AX117" s="45">
        <f t="shared" ref="AX117:BI117" si="119">SUM(AX99:AX110)</f>
        <v>2</v>
      </c>
      <c r="AY117" s="45">
        <f t="shared" si="119"/>
        <v>81</v>
      </c>
      <c r="AZ117" s="45">
        <f t="shared" si="119"/>
        <v>915</v>
      </c>
      <c r="BA117" s="45">
        <f t="shared" si="119"/>
        <v>511</v>
      </c>
      <c r="BB117" s="45">
        <f t="shared" si="119"/>
        <v>178</v>
      </c>
      <c r="BC117" s="45">
        <f t="shared" si="119"/>
        <v>61</v>
      </c>
      <c r="BD117" s="45">
        <f t="shared" si="119"/>
        <v>8</v>
      </c>
      <c r="BE117" s="45">
        <f t="shared" si="119"/>
        <v>3</v>
      </c>
      <c r="BF117" s="45">
        <f t="shared" si="119"/>
        <v>0</v>
      </c>
      <c r="BG117" s="45">
        <f t="shared" si="119"/>
        <v>0</v>
      </c>
      <c r="BH117" s="45">
        <f t="shared" si="119"/>
        <v>0</v>
      </c>
      <c r="BI117" s="45">
        <f t="shared" si="119"/>
        <v>0</v>
      </c>
      <c r="BJ117" s="26">
        <f>SUM(AX117:BI117)</f>
        <v>1759</v>
      </c>
      <c r="BM117" s="44" t="s">
        <v>16</v>
      </c>
      <c r="BN117" s="45">
        <f t="shared" ref="BN117:BY117" si="120">SUM(BN99:BN110)</f>
        <v>4</v>
      </c>
      <c r="BO117" s="45">
        <f t="shared" si="120"/>
        <v>133</v>
      </c>
      <c r="BP117" s="45">
        <f t="shared" si="120"/>
        <v>947</v>
      </c>
      <c r="BQ117" s="45">
        <f t="shared" si="120"/>
        <v>459</v>
      </c>
      <c r="BR117" s="45">
        <f t="shared" si="120"/>
        <v>166</v>
      </c>
      <c r="BS117" s="45">
        <f t="shared" si="120"/>
        <v>40</v>
      </c>
      <c r="BT117" s="45">
        <f t="shared" si="120"/>
        <v>9</v>
      </c>
      <c r="BU117" s="45">
        <f t="shared" si="120"/>
        <v>3</v>
      </c>
      <c r="BV117" s="45">
        <f t="shared" si="120"/>
        <v>0</v>
      </c>
      <c r="BW117" s="45">
        <f t="shared" si="120"/>
        <v>0</v>
      </c>
      <c r="BX117" s="45">
        <f t="shared" si="120"/>
        <v>0</v>
      </c>
      <c r="BY117" s="45">
        <f t="shared" si="120"/>
        <v>0</v>
      </c>
      <c r="BZ117" s="26">
        <f>SUM(BN117:BY117)</f>
        <v>1761</v>
      </c>
      <c r="CC117" s="44" t="s">
        <v>16</v>
      </c>
      <c r="CD117" s="45">
        <f>SUM(CD99:CD110)</f>
        <v>0</v>
      </c>
      <c r="CE117" s="45">
        <f t="shared" ref="CE117:CO117" si="121">SUM(CE99:CE110)</f>
        <v>68</v>
      </c>
      <c r="CF117" s="45">
        <f t="shared" si="121"/>
        <v>840</v>
      </c>
      <c r="CG117" s="45">
        <f t="shared" si="121"/>
        <v>498</v>
      </c>
      <c r="CH117" s="45">
        <f t="shared" si="121"/>
        <v>202</v>
      </c>
      <c r="CI117" s="45">
        <f t="shared" si="121"/>
        <v>57</v>
      </c>
      <c r="CJ117" s="45">
        <f t="shared" si="121"/>
        <v>11</v>
      </c>
      <c r="CK117" s="45">
        <f t="shared" si="121"/>
        <v>2</v>
      </c>
      <c r="CL117" s="45">
        <f t="shared" si="121"/>
        <v>3</v>
      </c>
      <c r="CM117" s="45">
        <f t="shared" si="121"/>
        <v>0</v>
      </c>
      <c r="CN117" s="45">
        <f t="shared" si="121"/>
        <v>0</v>
      </c>
      <c r="CO117" s="45">
        <f t="shared" si="121"/>
        <v>0</v>
      </c>
      <c r="CP117" s="26">
        <f>SUM(CD117:CO117)</f>
        <v>1681</v>
      </c>
      <c r="CS117" s="44" t="s">
        <v>16</v>
      </c>
      <c r="CT117" s="45">
        <f t="shared" ref="CT117:DE117" si="122">SUM(CT99:CT110)</f>
        <v>0</v>
      </c>
      <c r="CU117" s="45">
        <f t="shared" si="122"/>
        <v>31</v>
      </c>
      <c r="CV117" s="45">
        <f t="shared" si="122"/>
        <v>550</v>
      </c>
      <c r="CW117" s="45">
        <f t="shared" si="122"/>
        <v>404</v>
      </c>
      <c r="CX117" s="45">
        <f t="shared" si="122"/>
        <v>159</v>
      </c>
      <c r="CY117" s="45">
        <f t="shared" si="122"/>
        <v>41</v>
      </c>
      <c r="CZ117" s="45">
        <f t="shared" si="122"/>
        <v>6</v>
      </c>
      <c r="DA117" s="45">
        <f t="shared" si="122"/>
        <v>2</v>
      </c>
      <c r="DB117" s="45">
        <f t="shared" si="122"/>
        <v>0</v>
      </c>
      <c r="DC117" s="45">
        <f t="shared" si="122"/>
        <v>0</v>
      </c>
      <c r="DD117" s="45">
        <f t="shared" si="122"/>
        <v>0</v>
      </c>
      <c r="DE117" s="45">
        <f t="shared" si="122"/>
        <v>0</v>
      </c>
      <c r="DF117" s="26">
        <f>SUM(CT117:DE117)</f>
        <v>1193</v>
      </c>
      <c r="DI117" s="5"/>
      <c r="DJ117" s="46"/>
      <c r="DK117" s="46"/>
      <c r="DL117" s="46"/>
      <c r="DM117" s="46"/>
      <c r="DN117" s="46"/>
      <c r="DO117" s="46"/>
      <c r="DP117" s="46"/>
      <c r="DQ117" s="46"/>
      <c r="DR117" s="47"/>
      <c r="DT117" s="5"/>
      <c r="DU117" s="48"/>
      <c r="DV117" s="48"/>
      <c r="DW117" s="48"/>
      <c r="DX117" s="48"/>
      <c r="DY117" s="48"/>
      <c r="DZ117" s="48"/>
      <c r="EA117" s="48"/>
      <c r="EF117" s="43"/>
      <c r="EG117" s="5"/>
      <c r="EH117" s="5"/>
      <c r="EI117" s="5"/>
      <c r="EJ117" s="5"/>
      <c r="EK117" s="5"/>
      <c r="EL117" s="5"/>
      <c r="EM117" s="5"/>
      <c r="EQ117" s="36">
        <f>EQ112+1</f>
        <v>43875</v>
      </c>
      <c r="ER117" s="37"/>
      <c r="ES117" s="37"/>
      <c r="ET117" s="37"/>
      <c r="EU117" s="40"/>
    </row>
    <row r="118" spans="1:151" ht="9.75" customHeight="1" x14ac:dyDescent="0.15">
      <c r="A118" s="49" t="s">
        <v>19</v>
      </c>
      <c r="B118" s="50">
        <f t="shared" ref="B118:M118" si="123">SUM(B98:B113)</f>
        <v>0</v>
      </c>
      <c r="C118" s="50">
        <f t="shared" si="123"/>
        <v>10</v>
      </c>
      <c r="D118" s="50">
        <f t="shared" si="123"/>
        <v>326</v>
      </c>
      <c r="E118" s="50">
        <f t="shared" si="123"/>
        <v>336</v>
      </c>
      <c r="F118" s="50">
        <f t="shared" si="123"/>
        <v>173</v>
      </c>
      <c r="G118" s="50">
        <f t="shared" si="123"/>
        <v>55</v>
      </c>
      <c r="H118" s="50">
        <f t="shared" si="123"/>
        <v>12</v>
      </c>
      <c r="I118" s="50">
        <f t="shared" si="123"/>
        <v>3</v>
      </c>
      <c r="J118" s="50">
        <f t="shared" si="123"/>
        <v>1</v>
      </c>
      <c r="K118" s="50">
        <f t="shared" si="123"/>
        <v>0</v>
      </c>
      <c r="L118" s="50">
        <f t="shared" si="123"/>
        <v>0</v>
      </c>
      <c r="M118" s="50">
        <f t="shared" si="123"/>
        <v>0</v>
      </c>
      <c r="N118" s="26">
        <f>SUM(B118:M118)</f>
        <v>916</v>
      </c>
      <c r="Q118" s="49" t="s">
        <v>19</v>
      </c>
      <c r="R118" s="50">
        <f t="shared" ref="R118:AC118" si="124">SUM(R98:R113)</f>
        <v>0</v>
      </c>
      <c r="S118" s="50">
        <f t="shared" si="124"/>
        <v>62</v>
      </c>
      <c r="T118" s="50">
        <f t="shared" si="124"/>
        <v>825</v>
      </c>
      <c r="U118" s="50">
        <f t="shared" si="124"/>
        <v>622</v>
      </c>
      <c r="V118" s="50">
        <f t="shared" si="124"/>
        <v>237</v>
      </c>
      <c r="W118" s="50">
        <f t="shared" si="124"/>
        <v>68</v>
      </c>
      <c r="X118" s="50">
        <f t="shared" si="124"/>
        <v>8</v>
      </c>
      <c r="Y118" s="50">
        <f t="shared" si="124"/>
        <v>4</v>
      </c>
      <c r="Z118" s="50">
        <f t="shared" si="124"/>
        <v>0</v>
      </c>
      <c r="AA118" s="50">
        <f t="shared" si="124"/>
        <v>0</v>
      </c>
      <c r="AB118" s="50">
        <f t="shared" si="124"/>
        <v>0</v>
      </c>
      <c r="AC118" s="50">
        <f t="shared" si="124"/>
        <v>0</v>
      </c>
      <c r="AD118" s="26">
        <f>SUM(R118:AC118)</f>
        <v>1826</v>
      </c>
      <c r="AG118" s="49" t="s">
        <v>19</v>
      </c>
      <c r="AH118" s="50">
        <f t="shared" ref="AH118:AS118" si="125">SUM(AH98:AH113)</f>
        <v>1</v>
      </c>
      <c r="AI118" s="50">
        <f t="shared" si="125"/>
        <v>71</v>
      </c>
      <c r="AJ118" s="50">
        <f t="shared" si="125"/>
        <v>1012</v>
      </c>
      <c r="AK118" s="50">
        <f t="shared" si="125"/>
        <v>562</v>
      </c>
      <c r="AL118" s="50">
        <f t="shared" si="125"/>
        <v>196</v>
      </c>
      <c r="AM118" s="50">
        <f t="shared" si="125"/>
        <v>55</v>
      </c>
      <c r="AN118" s="50">
        <f t="shared" si="125"/>
        <v>16</v>
      </c>
      <c r="AO118" s="50">
        <f t="shared" si="125"/>
        <v>6</v>
      </c>
      <c r="AP118" s="50">
        <f t="shared" si="125"/>
        <v>0</v>
      </c>
      <c r="AQ118" s="50">
        <f t="shared" si="125"/>
        <v>0</v>
      </c>
      <c r="AR118" s="50">
        <f t="shared" si="125"/>
        <v>0</v>
      </c>
      <c r="AS118" s="50">
        <f t="shared" si="125"/>
        <v>0</v>
      </c>
      <c r="AT118" s="26">
        <f>SUM(AH118:AS118)</f>
        <v>1919</v>
      </c>
      <c r="AW118" s="49" t="s">
        <v>19</v>
      </c>
      <c r="AX118" s="50">
        <f t="shared" ref="AX118:BI118" si="126">SUM(AX98:AX113)</f>
        <v>2</v>
      </c>
      <c r="AY118" s="50">
        <f t="shared" si="126"/>
        <v>85</v>
      </c>
      <c r="AZ118" s="50">
        <f t="shared" si="126"/>
        <v>978</v>
      </c>
      <c r="BA118" s="50">
        <f t="shared" si="126"/>
        <v>581</v>
      </c>
      <c r="BB118" s="50">
        <f t="shared" si="126"/>
        <v>208</v>
      </c>
      <c r="BC118" s="50">
        <f t="shared" si="126"/>
        <v>72</v>
      </c>
      <c r="BD118" s="50">
        <f t="shared" si="126"/>
        <v>16</v>
      </c>
      <c r="BE118" s="50">
        <f t="shared" si="126"/>
        <v>4</v>
      </c>
      <c r="BF118" s="50">
        <f t="shared" si="126"/>
        <v>0</v>
      </c>
      <c r="BG118" s="50">
        <f t="shared" si="126"/>
        <v>0</v>
      </c>
      <c r="BH118" s="50">
        <f t="shared" si="126"/>
        <v>0</v>
      </c>
      <c r="BI118" s="50">
        <f t="shared" si="126"/>
        <v>0</v>
      </c>
      <c r="BJ118" s="26">
        <f>SUM(AX118:BI118)</f>
        <v>1946</v>
      </c>
      <c r="BM118" s="49" t="s">
        <v>19</v>
      </c>
      <c r="BN118" s="50">
        <f t="shared" ref="BN118:BY118" si="127">SUM(BN98:BN113)</f>
        <v>4</v>
      </c>
      <c r="BO118" s="50">
        <f t="shared" si="127"/>
        <v>136</v>
      </c>
      <c r="BP118" s="50">
        <f t="shared" si="127"/>
        <v>1052</v>
      </c>
      <c r="BQ118" s="50">
        <f t="shared" si="127"/>
        <v>514</v>
      </c>
      <c r="BR118" s="50">
        <f t="shared" si="127"/>
        <v>198</v>
      </c>
      <c r="BS118" s="50">
        <f t="shared" si="127"/>
        <v>53</v>
      </c>
      <c r="BT118" s="50">
        <f t="shared" si="127"/>
        <v>11</v>
      </c>
      <c r="BU118" s="50">
        <f t="shared" si="127"/>
        <v>3</v>
      </c>
      <c r="BV118" s="50">
        <f t="shared" si="127"/>
        <v>1</v>
      </c>
      <c r="BW118" s="50">
        <f t="shared" si="127"/>
        <v>0</v>
      </c>
      <c r="BX118" s="50">
        <f t="shared" si="127"/>
        <v>0</v>
      </c>
      <c r="BY118" s="50">
        <f t="shared" si="127"/>
        <v>0</v>
      </c>
      <c r="BZ118" s="26">
        <f>SUM(BN118:BY118)</f>
        <v>1972</v>
      </c>
      <c r="CC118" s="49" t="s">
        <v>19</v>
      </c>
      <c r="CD118" s="50">
        <f t="shared" ref="CD118:CO118" si="128">SUM(CD98:CD113)</f>
        <v>0</v>
      </c>
      <c r="CE118" s="50">
        <f t="shared" si="128"/>
        <v>69</v>
      </c>
      <c r="CF118" s="50">
        <f t="shared" si="128"/>
        <v>900</v>
      </c>
      <c r="CG118" s="50">
        <f t="shared" si="128"/>
        <v>562</v>
      </c>
      <c r="CH118" s="50">
        <f t="shared" si="128"/>
        <v>242</v>
      </c>
      <c r="CI118" s="50">
        <f t="shared" si="128"/>
        <v>75</v>
      </c>
      <c r="CJ118" s="50">
        <f t="shared" si="128"/>
        <v>16</v>
      </c>
      <c r="CK118" s="50">
        <f t="shared" si="128"/>
        <v>5</v>
      </c>
      <c r="CL118" s="50">
        <f t="shared" si="128"/>
        <v>4</v>
      </c>
      <c r="CM118" s="50">
        <f t="shared" si="128"/>
        <v>0</v>
      </c>
      <c r="CN118" s="50">
        <f t="shared" si="128"/>
        <v>0</v>
      </c>
      <c r="CO118" s="50">
        <f t="shared" si="128"/>
        <v>0</v>
      </c>
      <c r="CP118" s="26">
        <f>SUM(CD118:CO118)</f>
        <v>1873</v>
      </c>
      <c r="CS118" s="49" t="s">
        <v>19</v>
      </c>
      <c r="CT118" s="50">
        <f t="shared" ref="CT118:DE118" si="129">SUM(CT98:CT113)</f>
        <v>0</v>
      </c>
      <c r="CU118" s="50">
        <f t="shared" si="129"/>
        <v>31</v>
      </c>
      <c r="CV118" s="50">
        <f t="shared" si="129"/>
        <v>590</v>
      </c>
      <c r="CW118" s="50">
        <f t="shared" si="129"/>
        <v>460</v>
      </c>
      <c r="CX118" s="50">
        <f t="shared" si="129"/>
        <v>196</v>
      </c>
      <c r="CY118" s="50">
        <f t="shared" si="129"/>
        <v>48</v>
      </c>
      <c r="CZ118" s="50">
        <f t="shared" si="129"/>
        <v>8</v>
      </c>
      <c r="DA118" s="50">
        <f t="shared" si="129"/>
        <v>2</v>
      </c>
      <c r="DB118" s="50">
        <f t="shared" si="129"/>
        <v>0</v>
      </c>
      <c r="DC118" s="50">
        <f t="shared" si="129"/>
        <v>0</v>
      </c>
      <c r="DD118" s="50">
        <f t="shared" si="129"/>
        <v>0</v>
      </c>
      <c r="DE118" s="50">
        <f t="shared" si="129"/>
        <v>0</v>
      </c>
      <c r="DF118" s="26">
        <f>SUM(CT118:DE118)</f>
        <v>1335</v>
      </c>
      <c r="DI118" s="38" t="s">
        <v>16</v>
      </c>
      <c r="DJ118" s="45">
        <f>SUM(DJ100:DJ111)</f>
        <v>859</v>
      </c>
      <c r="DK118" s="45">
        <f t="shared" ref="DK118:DP118" si="130">SUM(DK100:DK111)</f>
        <v>1616</v>
      </c>
      <c r="DL118" s="45">
        <f t="shared" si="130"/>
        <v>1636</v>
      </c>
      <c r="DM118" s="45">
        <f t="shared" si="130"/>
        <v>1661</v>
      </c>
      <c r="DN118" s="45">
        <f t="shared" si="130"/>
        <v>1719</v>
      </c>
      <c r="DO118" s="45">
        <f t="shared" si="130"/>
        <v>1702</v>
      </c>
      <c r="DP118" s="45">
        <f t="shared" si="130"/>
        <v>1345</v>
      </c>
      <c r="DQ118" s="39">
        <f>SUM(DQ100:DQ111)</f>
        <v>1612.6</v>
      </c>
      <c r="DR118" s="51">
        <f>SUM(DR100:DR111)</f>
        <v>1505.4285714285713</v>
      </c>
      <c r="DT118" s="38" t="s">
        <v>23</v>
      </c>
      <c r="DU118" s="52" cm="1">
        <f t="array" ref="DU118">SUM(DU103:DU104*DJ103:DJ104)/SUM(DJ103:DJ104)</f>
        <v>31.764705882352942</v>
      </c>
      <c r="DV118" s="52" cm="1">
        <f t="array" ref="DV118">SUM(DV103:DV104*DK103:DK104)/SUM(DK103:DK104)</f>
        <v>30.465277777777779</v>
      </c>
      <c r="DW118" s="52" cm="1">
        <f t="array" ref="DW118">SUM(DW103:DW104*DL103:DL104)/SUM(DL103:DL104)</f>
        <v>30.635467980295566</v>
      </c>
      <c r="DX118" s="52" cm="1">
        <f t="array" ref="DX118">SUM(DX103:DX104*DM103:DM104)/SUM(DM103:DM104)</f>
        <v>31.112500000000001</v>
      </c>
      <c r="DY118" s="52" cm="1">
        <f t="array" ref="DY118">SUM(DY103:DY104*DN103:DN104)/SUM(DN103:DN104)</f>
        <v>29.145374449339208</v>
      </c>
      <c r="DZ118" s="52" cm="1">
        <f t="array" ref="DZ118">SUM(DZ103:DZ104*DO103:DO104)/SUM(DO103:DO104)</f>
        <v>28.817307692307693</v>
      </c>
      <c r="EA118" s="52" cm="1">
        <f t="array" ref="EA118">SUM(EA103:EA104*DP103:DP104)/SUM(DP103:DP104)</f>
        <v>30.037037037037038</v>
      </c>
      <c r="EF118" s="41" t="str">
        <f>TEXT(EF119,"dddd")</f>
        <v>Tuesday</v>
      </c>
      <c r="EH118" s="5"/>
      <c r="EI118" s="5"/>
      <c r="EJ118" s="5"/>
      <c r="EK118" s="5"/>
      <c r="EL118" s="5"/>
      <c r="EM118" s="5"/>
      <c r="EQ118" s="38" t="s">
        <v>16</v>
      </c>
      <c r="ER118" s="35">
        <f>CD70</f>
        <v>1529</v>
      </c>
      <c r="ES118" s="35">
        <f>CE70+CF70+CH70+CI70+CJ70+CO70</f>
        <v>172</v>
      </c>
      <c r="ET118" s="35">
        <f>CG70+CK70+CL70+CM70+CN70+CP70</f>
        <v>1</v>
      </c>
      <c r="EU118" s="33">
        <f>SUM(ER118:ET118)</f>
        <v>1702</v>
      </c>
    </row>
    <row r="119" spans="1:151" ht="9.75" customHeight="1" x14ac:dyDescent="0.15">
      <c r="A119" s="53" t="s">
        <v>21</v>
      </c>
      <c r="B119" s="54">
        <f t="shared" ref="B119:M119" si="131">SUM(B98:B115)</f>
        <v>0</v>
      </c>
      <c r="C119" s="54">
        <f t="shared" si="131"/>
        <v>10</v>
      </c>
      <c r="D119" s="54">
        <f t="shared" si="131"/>
        <v>329</v>
      </c>
      <c r="E119" s="54">
        <f t="shared" si="131"/>
        <v>346</v>
      </c>
      <c r="F119" s="54">
        <f t="shared" si="131"/>
        <v>176</v>
      </c>
      <c r="G119" s="54">
        <f t="shared" si="131"/>
        <v>56</v>
      </c>
      <c r="H119" s="54">
        <f t="shared" si="131"/>
        <v>12</v>
      </c>
      <c r="I119" s="54">
        <f t="shared" si="131"/>
        <v>3</v>
      </c>
      <c r="J119" s="54">
        <f t="shared" si="131"/>
        <v>1</v>
      </c>
      <c r="K119" s="54">
        <f t="shared" si="131"/>
        <v>0</v>
      </c>
      <c r="L119" s="54">
        <f t="shared" si="131"/>
        <v>0</v>
      </c>
      <c r="M119" s="54">
        <f t="shared" si="131"/>
        <v>0</v>
      </c>
      <c r="N119" s="26">
        <f>SUM(B119:M119)</f>
        <v>933</v>
      </c>
      <c r="Q119" s="53" t="s">
        <v>21</v>
      </c>
      <c r="R119" s="54">
        <f t="shared" ref="R119:AC119" si="132">SUM(R98:R115)</f>
        <v>0</v>
      </c>
      <c r="S119" s="54">
        <f t="shared" si="132"/>
        <v>62</v>
      </c>
      <c r="T119" s="54">
        <f t="shared" si="132"/>
        <v>830</v>
      </c>
      <c r="U119" s="54">
        <f t="shared" si="132"/>
        <v>636</v>
      </c>
      <c r="V119" s="54">
        <f t="shared" si="132"/>
        <v>240</v>
      </c>
      <c r="W119" s="54">
        <f t="shared" si="132"/>
        <v>68</v>
      </c>
      <c r="X119" s="54">
        <f t="shared" si="132"/>
        <v>8</v>
      </c>
      <c r="Y119" s="54">
        <f t="shared" si="132"/>
        <v>4</v>
      </c>
      <c r="Z119" s="54">
        <f t="shared" si="132"/>
        <v>0</v>
      </c>
      <c r="AA119" s="54">
        <f t="shared" si="132"/>
        <v>0</v>
      </c>
      <c r="AB119" s="54">
        <f t="shared" si="132"/>
        <v>0</v>
      </c>
      <c r="AC119" s="54">
        <f t="shared" si="132"/>
        <v>0</v>
      </c>
      <c r="AD119" s="26">
        <f>SUM(R119:AC119)</f>
        <v>1848</v>
      </c>
      <c r="AG119" s="53" t="s">
        <v>21</v>
      </c>
      <c r="AH119" s="54">
        <f t="shared" ref="AH119:AS119" si="133">SUM(AH98:AH115)</f>
        <v>1</v>
      </c>
      <c r="AI119" s="54">
        <f t="shared" si="133"/>
        <v>71</v>
      </c>
      <c r="AJ119" s="54">
        <f t="shared" si="133"/>
        <v>1020</v>
      </c>
      <c r="AK119" s="54">
        <f t="shared" si="133"/>
        <v>572</v>
      </c>
      <c r="AL119" s="54">
        <f t="shared" si="133"/>
        <v>203</v>
      </c>
      <c r="AM119" s="54">
        <f t="shared" si="133"/>
        <v>61</v>
      </c>
      <c r="AN119" s="54">
        <f t="shared" si="133"/>
        <v>16</v>
      </c>
      <c r="AO119" s="54">
        <f t="shared" si="133"/>
        <v>6</v>
      </c>
      <c r="AP119" s="54">
        <f t="shared" si="133"/>
        <v>0</v>
      </c>
      <c r="AQ119" s="54">
        <f t="shared" si="133"/>
        <v>0</v>
      </c>
      <c r="AR119" s="54">
        <f t="shared" si="133"/>
        <v>0</v>
      </c>
      <c r="AS119" s="54">
        <f t="shared" si="133"/>
        <v>0</v>
      </c>
      <c r="AT119" s="26">
        <f>SUM(AH119:AS119)</f>
        <v>1950</v>
      </c>
      <c r="AW119" s="53" t="s">
        <v>21</v>
      </c>
      <c r="AX119" s="54">
        <f t="shared" ref="AX119:BI119" si="134">SUM(AX98:AX115)</f>
        <v>2</v>
      </c>
      <c r="AY119" s="54">
        <f t="shared" si="134"/>
        <v>86</v>
      </c>
      <c r="AZ119" s="54">
        <f t="shared" si="134"/>
        <v>993</v>
      </c>
      <c r="BA119" s="54">
        <f t="shared" si="134"/>
        <v>596</v>
      </c>
      <c r="BB119" s="54">
        <f t="shared" si="134"/>
        <v>212</v>
      </c>
      <c r="BC119" s="54">
        <f t="shared" si="134"/>
        <v>74</v>
      </c>
      <c r="BD119" s="54">
        <f t="shared" si="134"/>
        <v>17</v>
      </c>
      <c r="BE119" s="54">
        <f t="shared" si="134"/>
        <v>4</v>
      </c>
      <c r="BF119" s="54">
        <f t="shared" si="134"/>
        <v>0</v>
      </c>
      <c r="BG119" s="54">
        <f t="shared" si="134"/>
        <v>0</v>
      </c>
      <c r="BH119" s="54">
        <f t="shared" si="134"/>
        <v>0</v>
      </c>
      <c r="BI119" s="54">
        <f t="shared" si="134"/>
        <v>0</v>
      </c>
      <c r="BJ119" s="26">
        <f>SUM(AX119:BI119)</f>
        <v>1984</v>
      </c>
      <c r="BM119" s="53" t="s">
        <v>21</v>
      </c>
      <c r="BN119" s="54">
        <f t="shared" ref="BN119:BY119" si="135">SUM(BN98:BN115)</f>
        <v>4</v>
      </c>
      <c r="BO119" s="54">
        <f t="shared" si="135"/>
        <v>137</v>
      </c>
      <c r="BP119" s="54">
        <f t="shared" si="135"/>
        <v>1065</v>
      </c>
      <c r="BQ119" s="54">
        <f t="shared" si="135"/>
        <v>529</v>
      </c>
      <c r="BR119" s="54">
        <f t="shared" si="135"/>
        <v>200</v>
      </c>
      <c r="BS119" s="54">
        <f t="shared" si="135"/>
        <v>56</v>
      </c>
      <c r="BT119" s="54">
        <f t="shared" si="135"/>
        <v>11</v>
      </c>
      <c r="BU119" s="54">
        <f t="shared" si="135"/>
        <v>4</v>
      </c>
      <c r="BV119" s="54">
        <f t="shared" si="135"/>
        <v>1</v>
      </c>
      <c r="BW119" s="54">
        <f t="shared" si="135"/>
        <v>0</v>
      </c>
      <c r="BX119" s="54">
        <f t="shared" si="135"/>
        <v>0</v>
      </c>
      <c r="BY119" s="54">
        <f t="shared" si="135"/>
        <v>0</v>
      </c>
      <c r="BZ119" s="26">
        <f>SUM(BN119:BY119)</f>
        <v>2007</v>
      </c>
      <c r="CC119" s="53" t="s">
        <v>21</v>
      </c>
      <c r="CD119" s="54">
        <f t="shared" ref="CD119:CO119" si="136">SUM(CD98:CD115)</f>
        <v>0</v>
      </c>
      <c r="CE119" s="54">
        <f t="shared" si="136"/>
        <v>69</v>
      </c>
      <c r="CF119" s="54">
        <f t="shared" si="136"/>
        <v>911</v>
      </c>
      <c r="CG119" s="54">
        <f t="shared" si="136"/>
        <v>578</v>
      </c>
      <c r="CH119" s="54">
        <f t="shared" si="136"/>
        <v>246</v>
      </c>
      <c r="CI119" s="54">
        <f t="shared" si="136"/>
        <v>80</v>
      </c>
      <c r="CJ119" s="54">
        <f t="shared" si="136"/>
        <v>16</v>
      </c>
      <c r="CK119" s="54">
        <f t="shared" si="136"/>
        <v>5</v>
      </c>
      <c r="CL119" s="54">
        <f t="shared" si="136"/>
        <v>5</v>
      </c>
      <c r="CM119" s="54">
        <f t="shared" si="136"/>
        <v>0</v>
      </c>
      <c r="CN119" s="54">
        <f t="shared" si="136"/>
        <v>0</v>
      </c>
      <c r="CO119" s="54">
        <f t="shared" si="136"/>
        <v>0</v>
      </c>
      <c r="CP119" s="26">
        <f>SUM(CD119:CO119)</f>
        <v>1910</v>
      </c>
      <c r="CS119" s="53" t="s">
        <v>21</v>
      </c>
      <c r="CT119" s="54">
        <f t="shared" ref="CT119:DE119" si="137">SUM(CT98:CT115)</f>
        <v>0</v>
      </c>
      <c r="CU119" s="54">
        <f t="shared" si="137"/>
        <v>31</v>
      </c>
      <c r="CV119" s="54">
        <f t="shared" si="137"/>
        <v>603</v>
      </c>
      <c r="CW119" s="54">
        <f t="shared" si="137"/>
        <v>467</v>
      </c>
      <c r="CX119" s="54">
        <f t="shared" si="137"/>
        <v>209</v>
      </c>
      <c r="CY119" s="54">
        <f t="shared" si="137"/>
        <v>51</v>
      </c>
      <c r="CZ119" s="54">
        <f t="shared" si="137"/>
        <v>10</v>
      </c>
      <c r="DA119" s="54">
        <f t="shared" si="137"/>
        <v>2</v>
      </c>
      <c r="DB119" s="54">
        <f t="shared" si="137"/>
        <v>0</v>
      </c>
      <c r="DC119" s="54">
        <f t="shared" si="137"/>
        <v>0</v>
      </c>
      <c r="DD119" s="54">
        <f t="shared" si="137"/>
        <v>0</v>
      </c>
      <c r="DE119" s="54">
        <f t="shared" si="137"/>
        <v>0</v>
      </c>
      <c r="DF119" s="26">
        <f>SUM(CT119:DE119)</f>
        <v>1373</v>
      </c>
      <c r="DI119" s="38" t="s">
        <v>19</v>
      </c>
      <c r="DJ119" s="50">
        <f t="shared" ref="DJ119:DP119" si="138">SUM(DJ99:DJ114)</f>
        <v>984</v>
      </c>
      <c r="DK119" s="50">
        <f t="shared" si="138"/>
        <v>1839</v>
      </c>
      <c r="DL119" s="50">
        <f t="shared" si="138"/>
        <v>1823</v>
      </c>
      <c r="DM119" s="50">
        <f t="shared" si="138"/>
        <v>1885</v>
      </c>
      <c r="DN119" s="50">
        <f t="shared" si="138"/>
        <v>1978</v>
      </c>
      <c r="DO119" s="50">
        <f t="shared" si="138"/>
        <v>1912</v>
      </c>
      <c r="DP119" s="50">
        <f t="shared" si="138"/>
        <v>1505</v>
      </c>
      <c r="DQ119" s="39">
        <f>SUM(DQ99:DQ114)</f>
        <v>1820.6000000000001</v>
      </c>
      <c r="DR119" s="51">
        <f>SUM(DR99:DR114)</f>
        <v>1703.7142857142856</v>
      </c>
      <c r="DT119" s="38" t="s">
        <v>24</v>
      </c>
      <c r="DU119" s="52" cm="1">
        <f t="array" ref="DU119">SUM(DU107:DU108*DJ107:DJ108)/SUM(DJ107:DJ108)</f>
        <v>31.75</v>
      </c>
      <c r="DV119" s="52" cm="1">
        <f t="array" ref="DV119">SUM(DV107:DV108*DK107:DK108)/SUM(DK107:DK108)</f>
        <v>28.269337016574585</v>
      </c>
      <c r="DW119" s="52" cm="1">
        <f t="array" ref="DW119">SUM(DW107:DW108*DL107:DL108)/SUM(DL107:DL108)</f>
        <v>27.582132564841498</v>
      </c>
      <c r="DX119" s="52" cm="1">
        <f t="array" ref="DX119">SUM(DX107:DX108*DM107:DM108)/SUM(DM107:DM108)</f>
        <v>27.476744186046513</v>
      </c>
      <c r="DY119" s="52" cm="1">
        <f t="array" ref="DY119">SUM(DY107:DY108*DN107:DN108)/SUM(DN107:DN108)</f>
        <v>25.527472527472529</v>
      </c>
      <c r="DZ119" s="52" cm="1">
        <f t="array" ref="DZ119">SUM(DZ107:DZ108*DO107:DO108)/SUM(DO107:DO108)</f>
        <v>28.852864583333332</v>
      </c>
      <c r="EA119" s="52" cm="1">
        <f t="array" ref="EA119">SUM(EA107:EA108*DP107:DP108)/SUM(DP107:DP108)</f>
        <v>31.478260869565219</v>
      </c>
      <c r="EF119" s="42">
        <f>EF110+1</f>
        <v>43872</v>
      </c>
      <c r="EG119" s="5"/>
      <c r="EH119" s="5"/>
      <c r="EI119" s="5"/>
      <c r="EJ119" s="5"/>
      <c r="EK119" s="5"/>
      <c r="EL119" s="5"/>
      <c r="EM119" s="5"/>
      <c r="EQ119" s="38" t="s">
        <v>19</v>
      </c>
      <c r="ER119" s="35">
        <f>CD71</f>
        <v>1717</v>
      </c>
      <c r="ES119" s="35">
        <f>CE71+CF71+CH71+CI71+CJ71+CO71</f>
        <v>194</v>
      </c>
      <c r="ET119" s="35">
        <f>CG71+CK71+CL71+CM71+CN71+CP71</f>
        <v>1</v>
      </c>
      <c r="EU119" s="33">
        <f>SUM(ER119:ET119)</f>
        <v>1912</v>
      </c>
    </row>
    <row r="120" spans="1:151" ht="9.75" customHeight="1" x14ac:dyDescent="0.15">
      <c r="A120" s="55" t="s">
        <v>22</v>
      </c>
      <c r="B120" s="56">
        <f t="shared" ref="B120:M120" si="139">SUM(B92:B115)</f>
        <v>0</v>
      </c>
      <c r="C120" s="56">
        <f t="shared" si="139"/>
        <v>10</v>
      </c>
      <c r="D120" s="56">
        <f t="shared" si="139"/>
        <v>341</v>
      </c>
      <c r="E120" s="56">
        <f t="shared" si="139"/>
        <v>358</v>
      </c>
      <c r="F120" s="56">
        <f t="shared" si="139"/>
        <v>184</v>
      </c>
      <c r="G120" s="56">
        <f t="shared" si="139"/>
        <v>60</v>
      </c>
      <c r="H120" s="56">
        <f t="shared" si="139"/>
        <v>12</v>
      </c>
      <c r="I120" s="56">
        <f t="shared" si="139"/>
        <v>3</v>
      </c>
      <c r="J120" s="56">
        <f t="shared" si="139"/>
        <v>1</v>
      </c>
      <c r="K120" s="56">
        <f t="shared" si="139"/>
        <v>0</v>
      </c>
      <c r="L120" s="56">
        <f t="shared" si="139"/>
        <v>0</v>
      </c>
      <c r="M120" s="56">
        <f t="shared" si="139"/>
        <v>0</v>
      </c>
      <c r="N120" s="26">
        <f>SUM(B120:M120)</f>
        <v>969</v>
      </c>
      <c r="Q120" s="55" t="s">
        <v>22</v>
      </c>
      <c r="R120" s="56">
        <f t="shared" ref="R120:AC120" si="140">SUM(R92:R115)</f>
        <v>0</v>
      </c>
      <c r="S120" s="56">
        <f t="shared" si="140"/>
        <v>63</v>
      </c>
      <c r="T120" s="56">
        <f t="shared" si="140"/>
        <v>838</v>
      </c>
      <c r="U120" s="56">
        <f t="shared" si="140"/>
        <v>652</v>
      </c>
      <c r="V120" s="56">
        <f t="shared" si="140"/>
        <v>247</v>
      </c>
      <c r="W120" s="56">
        <f t="shared" si="140"/>
        <v>73</v>
      </c>
      <c r="X120" s="56">
        <f t="shared" si="140"/>
        <v>9</v>
      </c>
      <c r="Y120" s="56">
        <f t="shared" si="140"/>
        <v>4</v>
      </c>
      <c r="Z120" s="56">
        <f t="shared" si="140"/>
        <v>0</v>
      </c>
      <c r="AA120" s="56">
        <f t="shared" si="140"/>
        <v>0</v>
      </c>
      <c r="AB120" s="56">
        <f t="shared" si="140"/>
        <v>0</v>
      </c>
      <c r="AC120" s="56">
        <f t="shared" si="140"/>
        <v>0</v>
      </c>
      <c r="AD120" s="26">
        <f>SUM(R120:AC120)</f>
        <v>1886</v>
      </c>
      <c r="AG120" s="55" t="s">
        <v>22</v>
      </c>
      <c r="AH120" s="56">
        <f t="shared" ref="AH120:AS120" si="141">SUM(AH92:AH115)</f>
        <v>2</v>
      </c>
      <c r="AI120" s="56">
        <f t="shared" si="141"/>
        <v>71</v>
      </c>
      <c r="AJ120" s="56">
        <f t="shared" si="141"/>
        <v>1026</v>
      </c>
      <c r="AK120" s="56">
        <f t="shared" si="141"/>
        <v>584</v>
      </c>
      <c r="AL120" s="56">
        <f t="shared" si="141"/>
        <v>211</v>
      </c>
      <c r="AM120" s="56">
        <f t="shared" si="141"/>
        <v>64</v>
      </c>
      <c r="AN120" s="56">
        <f t="shared" si="141"/>
        <v>16</v>
      </c>
      <c r="AO120" s="56">
        <f t="shared" si="141"/>
        <v>7</v>
      </c>
      <c r="AP120" s="56">
        <f t="shared" si="141"/>
        <v>0</v>
      </c>
      <c r="AQ120" s="56">
        <f t="shared" si="141"/>
        <v>0</v>
      </c>
      <c r="AR120" s="56">
        <f t="shared" si="141"/>
        <v>0</v>
      </c>
      <c r="AS120" s="56">
        <f t="shared" si="141"/>
        <v>0</v>
      </c>
      <c r="AT120" s="26">
        <f>SUM(AH120:AS120)</f>
        <v>1981</v>
      </c>
      <c r="AW120" s="55" t="s">
        <v>22</v>
      </c>
      <c r="AX120" s="56">
        <f t="shared" ref="AX120:BI120" si="142">SUM(AX92:AX115)</f>
        <v>3</v>
      </c>
      <c r="AY120" s="56">
        <f t="shared" si="142"/>
        <v>86</v>
      </c>
      <c r="AZ120" s="56">
        <f t="shared" si="142"/>
        <v>1006</v>
      </c>
      <c r="BA120" s="56">
        <f t="shared" si="142"/>
        <v>607</v>
      </c>
      <c r="BB120" s="56">
        <f t="shared" si="142"/>
        <v>223</v>
      </c>
      <c r="BC120" s="56">
        <f t="shared" si="142"/>
        <v>78</v>
      </c>
      <c r="BD120" s="56">
        <f t="shared" si="142"/>
        <v>17</v>
      </c>
      <c r="BE120" s="56">
        <f t="shared" si="142"/>
        <v>4</v>
      </c>
      <c r="BF120" s="56">
        <f t="shared" si="142"/>
        <v>0</v>
      </c>
      <c r="BG120" s="56">
        <f t="shared" si="142"/>
        <v>0</v>
      </c>
      <c r="BH120" s="56">
        <f t="shared" si="142"/>
        <v>0</v>
      </c>
      <c r="BI120" s="56">
        <f t="shared" si="142"/>
        <v>0</v>
      </c>
      <c r="BJ120" s="26">
        <f>SUM(AX120:BI120)</f>
        <v>2024</v>
      </c>
      <c r="BM120" s="55" t="s">
        <v>22</v>
      </c>
      <c r="BN120" s="56">
        <f t="shared" ref="BN120:BY120" si="143">SUM(BN92:BN115)</f>
        <v>4</v>
      </c>
      <c r="BO120" s="56">
        <f t="shared" si="143"/>
        <v>138</v>
      </c>
      <c r="BP120" s="56">
        <f t="shared" si="143"/>
        <v>1075</v>
      </c>
      <c r="BQ120" s="56">
        <f t="shared" si="143"/>
        <v>543</v>
      </c>
      <c r="BR120" s="56">
        <f t="shared" si="143"/>
        <v>207</v>
      </c>
      <c r="BS120" s="56">
        <f t="shared" si="143"/>
        <v>61</v>
      </c>
      <c r="BT120" s="56">
        <f t="shared" si="143"/>
        <v>12</v>
      </c>
      <c r="BU120" s="56">
        <f t="shared" si="143"/>
        <v>4</v>
      </c>
      <c r="BV120" s="56">
        <f t="shared" si="143"/>
        <v>2</v>
      </c>
      <c r="BW120" s="56">
        <f t="shared" si="143"/>
        <v>0</v>
      </c>
      <c r="BX120" s="56">
        <f t="shared" si="143"/>
        <v>0</v>
      </c>
      <c r="BY120" s="56">
        <f t="shared" si="143"/>
        <v>0</v>
      </c>
      <c r="BZ120" s="26">
        <f>SUM(BN120:BY120)</f>
        <v>2046</v>
      </c>
      <c r="CC120" s="55" t="s">
        <v>22</v>
      </c>
      <c r="CD120" s="56">
        <f t="shared" ref="CD120:CO120" si="144">SUM(CD92:CD115)</f>
        <v>0</v>
      </c>
      <c r="CE120" s="56">
        <f t="shared" si="144"/>
        <v>69</v>
      </c>
      <c r="CF120" s="56">
        <f t="shared" si="144"/>
        <v>920</v>
      </c>
      <c r="CG120" s="56">
        <f t="shared" si="144"/>
        <v>596</v>
      </c>
      <c r="CH120" s="56">
        <f t="shared" si="144"/>
        <v>256</v>
      </c>
      <c r="CI120" s="56">
        <f t="shared" si="144"/>
        <v>81</v>
      </c>
      <c r="CJ120" s="56">
        <f t="shared" si="144"/>
        <v>17</v>
      </c>
      <c r="CK120" s="56">
        <f t="shared" si="144"/>
        <v>6</v>
      </c>
      <c r="CL120" s="56">
        <f t="shared" si="144"/>
        <v>5</v>
      </c>
      <c r="CM120" s="56">
        <f t="shared" si="144"/>
        <v>0</v>
      </c>
      <c r="CN120" s="56">
        <f t="shared" si="144"/>
        <v>0</v>
      </c>
      <c r="CO120" s="56">
        <f t="shared" si="144"/>
        <v>0</v>
      </c>
      <c r="CP120" s="26">
        <f>SUM(CD120:CO120)</f>
        <v>1950</v>
      </c>
      <c r="CS120" s="55" t="s">
        <v>22</v>
      </c>
      <c r="CT120" s="56">
        <f t="shared" ref="CT120:DE120" si="145">SUM(CT92:CT115)</f>
        <v>0</v>
      </c>
      <c r="CU120" s="56">
        <f t="shared" si="145"/>
        <v>31</v>
      </c>
      <c r="CV120" s="56">
        <f t="shared" si="145"/>
        <v>612</v>
      </c>
      <c r="CW120" s="56">
        <f t="shared" si="145"/>
        <v>479</v>
      </c>
      <c r="CX120" s="56">
        <f t="shared" si="145"/>
        <v>212</v>
      </c>
      <c r="CY120" s="56">
        <f t="shared" si="145"/>
        <v>55</v>
      </c>
      <c r="CZ120" s="56">
        <f t="shared" si="145"/>
        <v>11</v>
      </c>
      <c r="DA120" s="56">
        <f t="shared" si="145"/>
        <v>2</v>
      </c>
      <c r="DB120" s="56">
        <f t="shared" si="145"/>
        <v>0</v>
      </c>
      <c r="DC120" s="56">
        <f t="shared" si="145"/>
        <v>0</v>
      </c>
      <c r="DD120" s="56">
        <f t="shared" si="145"/>
        <v>0</v>
      </c>
      <c r="DE120" s="56">
        <f t="shared" si="145"/>
        <v>0</v>
      </c>
      <c r="DF120" s="26">
        <f>SUM(CT120:DE120)</f>
        <v>1402</v>
      </c>
      <c r="DI120" s="38" t="s">
        <v>21</v>
      </c>
      <c r="DJ120" s="54">
        <f t="shared" ref="DJ120:DP120" si="146">SUM(DJ99:DJ116)</f>
        <v>1003</v>
      </c>
      <c r="DK120" s="54">
        <f t="shared" si="146"/>
        <v>1868</v>
      </c>
      <c r="DL120" s="54">
        <f t="shared" si="146"/>
        <v>1871</v>
      </c>
      <c r="DM120" s="54">
        <f t="shared" si="146"/>
        <v>1929</v>
      </c>
      <c r="DN120" s="54">
        <f t="shared" si="146"/>
        <v>2024</v>
      </c>
      <c r="DO120" s="54">
        <f t="shared" si="146"/>
        <v>1954</v>
      </c>
      <c r="DP120" s="54">
        <f t="shared" si="146"/>
        <v>1547</v>
      </c>
      <c r="DQ120" s="39">
        <f>SUM(DQ99:DQ116)</f>
        <v>1865</v>
      </c>
      <c r="DR120" s="51">
        <f>SUM(DR99:DR116)</f>
        <v>1742.285714285714</v>
      </c>
      <c r="DT120" s="38" t="s">
        <v>22</v>
      </c>
      <c r="DU120" s="52" cm="1">
        <f t="array" ref="DU120">SUM(DU93:DU116*DJ93:DJ116)/DJ121</f>
        <v>32.566253574833176</v>
      </c>
      <c r="DV120" s="52" cm="1">
        <f t="array" ref="DV120">SUM(DV93:DV116*DK93:DK116)/DK121</f>
        <v>29.898634453781511</v>
      </c>
      <c r="DW120" s="52" cm="1">
        <f t="array" ref="DW120">SUM(DW93:DW116*DL93:DL116)/DL121</f>
        <v>29.627507919746567</v>
      </c>
      <c r="DX120" s="52" cm="1">
        <f t="array" ref="DX120">SUM(DX93:DX116*DM93:DM116)/DM121</f>
        <v>29.81437277805993</v>
      </c>
      <c r="DY120" s="52" cm="1">
        <f t="array" ref="DY120">SUM(DY93:DY116*DN93:DN116)/DN121</f>
        <v>28.046318868844466</v>
      </c>
      <c r="DZ120" s="52" cm="1">
        <f t="array" ref="DZ120">SUM(DZ93:DZ116*DO93:DO116)/DO121</f>
        <v>30.497486173956762</v>
      </c>
      <c r="EA120" s="52" cm="1">
        <f t="array" ref="EA120">SUM(EA93:EA116*DP93:DP116)/DP121</f>
        <v>31.685044359949302</v>
      </c>
      <c r="EF120" s="5"/>
      <c r="EG120" s="5"/>
      <c r="EH120" s="5"/>
      <c r="EI120" s="5"/>
      <c r="EJ120" s="5"/>
      <c r="EK120" s="5"/>
      <c r="EL120" s="5"/>
      <c r="EM120" s="5"/>
      <c r="EQ120" s="38" t="s">
        <v>21</v>
      </c>
      <c r="ER120" s="35">
        <f>CD72</f>
        <v>1757</v>
      </c>
      <c r="ES120" s="35">
        <f>CE72+CF72+CH72+CI72+CJ72+CO72</f>
        <v>196</v>
      </c>
      <c r="ET120" s="35">
        <f>CG72+CK72+CL72+CM72+CN72+CP72</f>
        <v>1</v>
      </c>
      <c r="EU120" s="33">
        <f>SUM(ER120:ET120)</f>
        <v>1954</v>
      </c>
    </row>
    <row r="121" spans="1:151" ht="9.75" customHeight="1" x14ac:dyDescent="0.15">
      <c r="DI121" s="38" t="s">
        <v>22</v>
      </c>
      <c r="DJ121" s="56">
        <f t="shared" ref="DJ121:DP121" si="147">SUM(DJ93:DJ116)</f>
        <v>1049</v>
      </c>
      <c r="DK121" s="56">
        <f t="shared" si="147"/>
        <v>1904</v>
      </c>
      <c r="DL121" s="56">
        <f t="shared" si="147"/>
        <v>1894</v>
      </c>
      <c r="DM121" s="56">
        <f t="shared" si="147"/>
        <v>1969</v>
      </c>
      <c r="DN121" s="56">
        <f t="shared" si="147"/>
        <v>2051</v>
      </c>
      <c r="DO121" s="56">
        <f t="shared" si="147"/>
        <v>1989</v>
      </c>
      <c r="DP121" s="56">
        <f t="shared" si="147"/>
        <v>1578</v>
      </c>
      <c r="DQ121" s="39">
        <f>SUM(DQ93:DQ116)</f>
        <v>1896.1999999999998</v>
      </c>
      <c r="DR121" s="51">
        <f>SUM(DR93:DR116)</f>
        <v>1776.285714285714</v>
      </c>
      <c r="DT121" s="5"/>
      <c r="DU121" s="5"/>
      <c r="DV121" s="5"/>
      <c r="DW121" s="5"/>
      <c r="DX121" s="5"/>
      <c r="DY121" s="5"/>
      <c r="DZ121" s="5"/>
      <c r="EA121" s="5"/>
      <c r="EF121" s="5"/>
      <c r="EG121" s="5"/>
      <c r="EH121" s="5"/>
      <c r="EI121" s="5"/>
      <c r="EJ121" s="5"/>
      <c r="EK121" s="5"/>
      <c r="EL121" s="5"/>
      <c r="EM121" s="5"/>
      <c r="EQ121" s="38" t="s">
        <v>22</v>
      </c>
      <c r="ER121" s="35">
        <f>CD73</f>
        <v>1791</v>
      </c>
      <c r="ES121" s="35">
        <f>CE73+CF73+CH73+CI73+CJ73+CO73</f>
        <v>197</v>
      </c>
      <c r="ET121" s="35">
        <f>CG73+CK73+CL73+CM73+CN73+CP73</f>
        <v>1</v>
      </c>
      <c r="EU121" s="33">
        <f>SUM(ER121:ET121)</f>
        <v>1989</v>
      </c>
    </row>
    <row r="122" spans="1:151" ht="9.75" customHeight="1" x14ac:dyDescent="0.15">
      <c r="A122" s="16"/>
      <c r="B122" s="17" t="str">
        <f>$B$5</f>
        <v>Direction :</v>
      </c>
      <c r="C122" s="18" t="str">
        <f>$C$40</f>
        <v>EASTBOUND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Q122" s="16"/>
      <c r="R122" s="17" t="str">
        <f>$B$5</f>
        <v>Direction :</v>
      </c>
      <c r="S122" s="18" t="str">
        <f>$C$40</f>
        <v>EASTBOUND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G122" s="16"/>
      <c r="AH122" s="17" t="str">
        <f>$B$5</f>
        <v>Direction :</v>
      </c>
      <c r="AI122" s="18" t="str">
        <f>$C$40</f>
        <v>EASTBOUND</v>
      </c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W122" s="16"/>
      <c r="AX122" s="17" t="str">
        <f>$B$5</f>
        <v>Direction :</v>
      </c>
      <c r="AY122" s="18" t="str">
        <f>$C$40</f>
        <v>EASTBOUND</v>
      </c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M122" s="16"/>
      <c r="BN122" s="17" t="str">
        <f>$B$5</f>
        <v>Direction :</v>
      </c>
      <c r="BO122" s="18" t="str">
        <f>$C$40</f>
        <v>EASTBOUND</v>
      </c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C122" s="16"/>
      <c r="CD122" s="17" t="str">
        <f>$B$5</f>
        <v>Direction :</v>
      </c>
      <c r="CE122" s="18" t="str">
        <f>$C$40</f>
        <v>EASTBOUND</v>
      </c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S122" s="16"/>
      <c r="CT122" s="17" t="str">
        <f>$B$5</f>
        <v>Direction :</v>
      </c>
      <c r="CU122" s="18" t="str">
        <f>$C$40</f>
        <v>EASTBOUND</v>
      </c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T122"/>
      <c r="DU122"/>
      <c r="DV122"/>
      <c r="DW122"/>
      <c r="DX122"/>
      <c r="DY122"/>
      <c r="DZ122"/>
      <c r="EA122"/>
      <c r="EF122" s="5"/>
      <c r="EG122" s="5"/>
      <c r="EH122" s="5"/>
      <c r="EI122" s="5"/>
      <c r="EJ122" s="5"/>
      <c r="EK122" s="5"/>
      <c r="EL122" s="5"/>
      <c r="EM122" s="5"/>
      <c r="EQ122" s="36">
        <f>EQ117+1</f>
        <v>43876</v>
      </c>
      <c r="ER122" s="37"/>
      <c r="ES122" s="37"/>
      <c r="ET122" s="37"/>
      <c r="EU122" s="40"/>
    </row>
    <row r="123" spans="1:151" ht="9.75" customHeight="1" x14ac:dyDescent="0.15">
      <c r="A123" s="16"/>
      <c r="B123" s="17"/>
      <c r="C123" s="18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Q123" s="16"/>
      <c r="R123" s="17"/>
      <c r="S123" s="18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G123" s="16"/>
      <c r="AH123" s="17"/>
      <c r="AI123" s="18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W123" s="16"/>
      <c r="AX123" s="17"/>
      <c r="AY123" s="18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M123" s="16"/>
      <c r="BN123" s="17"/>
      <c r="BO123" s="18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C123" s="16"/>
      <c r="CD123" s="17"/>
      <c r="CE123" s="18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S123" s="16"/>
      <c r="CT123" s="17"/>
      <c r="CU123" s="18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T123" s="73" t="s">
        <v>25</v>
      </c>
      <c r="DU123" s="74"/>
      <c r="DV123" s="74"/>
      <c r="DW123" s="74"/>
      <c r="DX123" s="74"/>
      <c r="DY123" s="74"/>
      <c r="DZ123" s="74"/>
      <c r="EA123" s="75"/>
      <c r="EF123" s="5"/>
      <c r="EG123" s="5"/>
      <c r="EH123" s="5"/>
      <c r="EI123" s="5"/>
      <c r="EJ123" s="5"/>
      <c r="EK123" s="5"/>
      <c r="EL123" s="5"/>
      <c r="EM123" s="5"/>
      <c r="EQ123" s="38" t="s">
        <v>16</v>
      </c>
      <c r="ER123" s="35">
        <f>CT70</f>
        <v>1238</v>
      </c>
      <c r="ES123" s="35">
        <f>CU70+CV70+CX70+CY70+CZ70+DE70</f>
        <v>107</v>
      </c>
      <c r="ET123" s="35">
        <f>CW70+DA70+DB70+DC70+DD70+DF70</f>
        <v>0</v>
      </c>
      <c r="EU123" s="33">
        <f>SUM(ER123:ET123)</f>
        <v>1345</v>
      </c>
    </row>
    <row r="124" spans="1:151" ht="9.75" customHeight="1" x14ac:dyDescent="0.15">
      <c r="A124" s="21" t="str">
        <f>TEXT(A125,"dddd")</f>
        <v>Sunday</v>
      </c>
      <c r="B124" s="91" t="s">
        <v>29</v>
      </c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3"/>
      <c r="N124" s="88" t="s">
        <v>3</v>
      </c>
      <c r="Q124" s="21" t="str">
        <f>TEXT(Q125,"dddd")</f>
        <v>Monday</v>
      </c>
      <c r="R124" s="91" t="s">
        <v>29</v>
      </c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3"/>
      <c r="AD124" s="88" t="s">
        <v>3</v>
      </c>
      <c r="AG124" s="21" t="str">
        <f>TEXT(AG125,"dddd")</f>
        <v>Tuesday</v>
      </c>
      <c r="AH124" s="91" t="s">
        <v>29</v>
      </c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3"/>
      <c r="AT124" s="88" t="s">
        <v>3</v>
      </c>
      <c r="AW124" s="21" t="str">
        <f>TEXT(AW125,"dddd")</f>
        <v>Wednesday</v>
      </c>
      <c r="AX124" s="91" t="s">
        <v>29</v>
      </c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3"/>
      <c r="BJ124" s="88" t="s">
        <v>3</v>
      </c>
      <c r="BM124" s="21" t="str">
        <f>TEXT(BM125,"dddd")</f>
        <v>Thursday</v>
      </c>
      <c r="BN124" s="91" t="s">
        <v>29</v>
      </c>
      <c r="BO124" s="92"/>
      <c r="BP124" s="92"/>
      <c r="BQ124" s="92"/>
      <c r="BR124" s="92"/>
      <c r="BS124" s="92"/>
      <c r="BT124" s="92"/>
      <c r="BU124" s="92"/>
      <c r="BV124" s="92"/>
      <c r="BW124" s="92"/>
      <c r="BX124" s="92"/>
      <c r="BY124" s="93"/>
      <c r="BZ124" s="88" t="s">
        <v>3</v>
      </c>
      <c r="CC124" s="21" t="str">
        <f>TEXT(CC125,"dddd")</f>
        <v>Friday</v>
      </c>
      <c r="CD124" s="91" t="s">
        <v>29</v>
      </c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3"/>
      <c r="CP124" s="88" t="s">
        <v>3</v>
      </c>
      <c r="CS124" s="21" t="str">
        <f>TEXT(CS125,"dddd")</f>
        <v>Saturday</v>
      </c>
      <c r="CT124" s="91" t="s">
        <v>29</v>
      </c>
      <c r="CU124" s="92"/>
      <c r="CV124" s="92"/>
      <c r="CW124" s="92"/>
      <c r="CX124" s="92"/>
      <c r="CY124" s="92"/>
      <c r="CZ124" s="92"/>
      <c r="DA124" s="92"/>
      <c r="DB124" s="92"/>
      <c r="DC124" s="92"/>
      <c r="DD124" s="92"/>
      <c r="DE124" s="93"/>
      <c r="DF124" s="88" t="s">
        <v>3</v>
      </c>
      <c r="DI124" s="5"/>
      <c r="DJ124" s="5"/>
      <c r="DK124" s="5"/>
      <c r="DL124" s="5"/>
      <c r="DM124" s="5"/>
      <c r="DN124" s="5"/>
      <c r="DO124" s="5"/>
      <c r="DP124" s="5"/>
      <c r="DQ124" s="5"/>
      <c r="DT124" s="76" t="s">
        <v>7</v>
      </c>
      <c r="DU124" s="21" t="str">
        <f t="shared" ref="DU124:EA124" si="148">TEXT(DU125,"dddd")</f>
        <v>Sunday</v>
      </c>
      <c r="DV124" s="21" t="str">
        <f t="shared" si="148"/>
        <v>Monday</v>
      </c>
      <c r="DW124" s="21" t="str">
        <f t="shared" si="148"/>
        <v>Tuesday</v>
      </c>
      <c r="DX124" s="21" t="str">
        <f t="shared" si="148"/>
        <v>Wednesday</v>
      </c>
      <c r="DY124" s="21" t="str">
        <f t="shared" si="148"/>
        <v>Thursday</v>
      </c>
      <c r="DZ124" s="21" t="str">
        <f t="shared" si="148"/>
        <v>Friday</v>
      </c>
      <c r="EA124" s="21" t="str">
        <f t="shared" si="148"/>
        <v>Saturday</v>
      </c>
      <c r="EF124" s="5"/>
      <c r="EG124" s="5"/>
      <c r="EH124" s="5"/>
      <c r="EI124" s="5"/>
      <c r="EJ124" s="5"/>
      <c r="EK124" s="5"/>
      <c r="EL124" s="5"/>
      <c r="EM124" s="5"/>
      <c r="EQ124" s="38" t="s">
        <v>19</v>
      </c>
      <c r="ER124" s="35">
        <f>CT71</f>
        <v>1392</v>
      </c>
      <c r="ES124" s="35">
        <f>CU71+CV71+CX71+CY71+CZ71+DE71</f>
        <v>113</v>
      </c>
      <c r="ET124" s="35">
        <f>CW71+DA71+DB71+DC71+DD71+DF71</f>
        <v>0</v>
      </c>
      <c r="EU124" s="33">
        <f>SUM(ER124:ET124)</f>
        <v>1505</v>
      </c>
    </row>
    <row r="125" spans="1:151" ht="9.75" customHeight="1" x14ac:dyDescent="0.15">
      <c r="A125" s="22">
        <f>A90</f>
        <v>43870</v>
      </c>
      <c r="B125" s="94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6"/>
      <c r="N125" s="89"/>
      <c r="O125" s="5"/>
      <c r="Q125" s="22">
        <f>Q90</f>
        <v>43871</v>
      </c>
      <c r="R125" s="94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6"/>
      <c r="AD125" s="89"/>
      <c r="AE125" s="5"/>
      <c r="AG125" s="22">
        <f>AG90</f>
        <v>43872</v>
      </c>
      <c r="AH125" s="94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6"/>
      <c r="AT125" s="89"/>
      <c r="AU125" s="5"/>
      <c r="AW125" s="22">
        <f>AW90</f>
        <v>43873</v>
      </c>
      <c r="AX125" s="94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6"/>
      <c r="BJ125" s="89"/>
      <c r="BK125" s="5"/>
      <c r="BM125" s="22">
        <f>BM90</f>
        <v>43874</v>
      </c>
      <c r="BN125" s="94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6"/>
      <c r="BZ125" s="89"/>
      <c r="CA125" s="5"/>
      <c r="CC125" s="22">
        <f>CC90</f>
        <v>43875</v>
      </c>
      <c r="CD125" s="94"/>
      <c r="CE125" s="95"/>
      <c r="CF125" s="95"/>
      <c r="CG125" s="95"/>
      <c r="CH125" s="95"/>
      <c r="CI125" s="95"/>
      <c r="CJ125" s="95"/>
      <c r="CK125" s="95"/>
      <c r="CL125" s="95"/>
      <c r="CM125" s="95"/>
      <c r="CN125" s="95"/>
      <c r="CO125" s="96"/>
      <c r="CP125" s="89"/>
      <c r="CQ125" s="5"/>
      <c r="CS125" s="22">
        <f>CS90</f>
        <v>43876</v>
      </c>
      <c r="CT125" s="94"/>
      <c r="CU125" s="95"/>
      <c r="CV125" s="95"/>
      <c r="CW125" s="95"/>
      <c r="CX125" s="95"/>
      <c r="CY125" s="95"/>
      <c r="CZ125" s="95"/>
      <c r="DA125" s="95"/>
      <c r="DB125" s="95"/>
      <c r="DC125" s="95"/>
      <c r="DD125" s="95"/>
      <c r="DE125" s="96"/>
      <c r="DF125" s="89"/>
      <c r="DG125" s="5"/>
      <c r="DI125" s="5"/>
      <c r="DJ125" s="5"/>
      <c r="DK125" s="5"/>
      <c r="DL125" s="5"/>
      <c r="DM125" s="5"/>
      <c r="DN125" s="5"/>
      <c r="DO125" s="5"/>
      <c r="DP125" s="5"/>
      <c r="DQ125" s="5"/>
      <c r="DT125" s="77"/>
      <c r="DU125" s="29">
        <f>$A$8</f>
        <v>43870</v>
      </c>
      <c r="DV125" s="30">
        <f t="shared" ref="DV125:EA125" si="149">DU125+1</f>
        <v>43871</v>
      </c>
      <c r="DW125" s="30">
        <f t="shared" si="149"/>
        <v>43872</v>
      </c>
      <c r="DX125" s="30">
        <f t="shared" si="149"/>
        <v>43873</v>
      </c>
      <c r="DY125" s="30">
        <f t="shared" si="149"/>
        <v>43874</v>
      </c>
      <c r="DZ125" s="30">
        <f t="shared" si="149"/>
        <v>43875</v>
      </c>
      <c r="EA125" s="30">
        <f t="shared" si="149"/>
        <v>43876</v>
      </c>
      <c r="EF125" s="5"/>
      <c r="EG125" s="5"/>
      <c r="EH125" s="5"/>
      <c r="EI125" s="5"/>
      <c r="EJ125" s="5"/>
      <c r="EK125" s="5"/>
      <c r="EL125" s="5"/>
      <c r="EM125" s="5"/>
      <c r="EQ125" s="38" t="s">
        <v>21</v>
      </c>
      <c r="ER125" s="35">
        <f>CT72</f>
        <v>1432</v>
      </c>
      <c r="ES125" s="35">
        <f>CU72+CV72+CX72+CY72+CZ72+DE72</f>
        <v>115</v>
      </c>
      <c r="ET125" s="35">
        <f>CW72+DA72+DB72+DC72+DD72+DF72</f>
        <v>0</v>
      </c>
      <c r="EU125" s="33">
        <f>SUM(ER125:ET125)</f>
        <v>1547</v>
      </c>
    </row>
    <row r="126" spans="1:151" ht="9.75" customHeight="1" x14ac:dyDescent="0.15">
      <c r="A126" s="23" t="s">
        <v>7</v>
      </c>
      <c r="B126" s="23" t="s">
        <v>30</v>
      </c>
      <c r="C126" s="23" t="s">
        <v>31</v>
      </c>
      <c r="D126" s="23" t="s">
        <v>32</v>
      </c>
      <c r="E126" s="23" t="s">
        <v>33</v>
      </c>
      <c r="F126" s="23" t="s">
        <v>34</v>
      </c>
      <c r="G126" s="23" t="s">
        <v>35</v>
      </c>
      <c r="H126" s="23" t="s">
        <v>36</v>
      </c>
      <c r="I126" s="23" t="s">
        <v>37</v>
      </c>
      <c r="J126" s="23" t="s">
        <v>38</v>
      </c>
      <c r="K126" s="23" t="s">
        <v>39</v>
      </c>
      <c r="L126" s="23" t="s">
        <v>40</v>
      </c>
      <c r="M126" s="23" t="s">
        <v>41</v>
      </c>
      <c r="N126" s="90"/>
      <c r="Q126" s="23" t="s">
        <v>7</v>
      </c>
      <c r="R126" s="23" t="s">
        <v>30</v>
      </c>
      <c r="S126" s="23" t="s">
        <v>31</v>
      </c>
      <c r="T126" s="23" t="s">
        <v>32</v>
      </c>
      <c r="U126" s="23" t="s">
        <v>33</v>
      </c>
      <c r="V126" s="23" t="s">
        <v>34</v>
      </c>
      <c r="W126" s="23" t="s">
        <v>35</v>
      </c>
      <c r="X126" s="23" t="s">
        <v>36</v>
      </c>
      <c r="Y126" s="23" t="s">
        <v>37</v>
      </c>
      <c r="Z126" s="23" t="s">
        <v>38</v>
      </c>
      <c r="AA126" s="23" t="s">
        <v>39</v>
      </c>
      <c r="AB126" s="23" t="s">
        <v>40</v>
      </c>
      <c r="AC126" s="23" t="s">
        <v>41</v>
      </c>
      <c r="AD126" s="90"/>
      <c r="AG126" s="23" t="s">
        <v>7</v>
      </c>
      <c r="AH126" s="23" t="s">
        <v>30</v>
      </c>
      <c r="AI126" s="23" t="s">
        <v>31</v>
      </c>
      <c r="AJ126" s="23" t="s">
        <v>32</v>
      </c>
      <c r="AK126" s="23" t="s">
        <v>33</v>
      </c>
      <c r="AL126" s="23" t="s">
        <v>34</v>
      </c>
      <c r="AM126" s="23" t="s">
        <v>35</v>
      </c>
      <c r="AN126" s="23" t="s">
        <v>36</v>
      </c>
      <c r="AO126" s="23" t="s">
        <v>37</v>
      </c>
      <c r="AP126" s="23" t="s">
        <v>38</v>
      </c>
      <c r="AQ126" s="23" t="s">
        <v>39</v>
      </c>
      <c r="AR126" s="23" t="s">
        <v>40</v>
      </c>
      <c r="AS126" s="23" t="s">
        <v>41</v>
      </c>
      <c r="AT126" s="90"/>
      <c r="AW126" s="23" t="s">
        <v>7</v>
      </c>
      <c r="AX126" s="23" t="s">
        <v>30</v>
      </c>
      <c r="AY126" s="23" t="s">
        <v>31</v>
      </c>
      <c r="AZ126" s="23" t="s">
        <v>32</v>
      </c>
      <c r="BA126" s="23" t="s">
        <v>33</v>
      </c>
      <c r="BB126" s="23" t="s">
        <v>34</v>
      </c>
      <c r="BC126" s="23" t="s">
        <v>35</v>
      </c>
      <c r="BD126" s="23" t="s">
        <v>36</v>
      </c>
      <c r="BE126" s="23" t="s">
        <v>37</v>
      </c>
      <c r="BF126" s="23" t="s">
        <v>38</v>
      </c>
      <c r="BG126" s="23" t="s">
        <v>39</v>
      </c>
      <c r="BH126" s="23" t="s">
        <v>40</v>
      </c>
      <c r="BI126" s="23" t="s">
        <v>41</v>
      </c>
      <c r="BJ126" s="90"/>
      <c r="BM126" s="23" t="s">
        <v>7</v>
      </c>
      <c r="BN126" s="23" t="s">
        <v>30</v>
      </c>
      <c r="BO126" s="23" t="s">
        <v>31</v>
      </c>
      <c r="BP126" s="23" t="s">
        <v>32</v>
      </c>
      <c r="BQ126" s="23" t="s">
        <v>33</v>
      </c>
      <c r="BR126" s="23" t="s">
        <v>34</v>
      </c>
      <c r="BS126" s="23" t="s">
        <v>35</v>
      </c>
      <c r="BT126" s="23" t="s">
        <v>36</v>
      </c>
      <c r="BU126" s="23" t="s">
        <v>37</v>
      </c>
      <c r="BV126" s="23" t="s">
        <v>38</v>
      </c>
      <c r="BW126" s="23" t="s">
        <v>39</v>
      </c>
      <c r="BX126" s="23" t="s">
        <v>40</v>
      </c>
      <c r="BY126" s="23" t="s">
        <v>41</v>
      </c>
      <c r="BZ126" s="90"/>
      <c r="CC126" s="23" t="s">
        <v>7</v>
      </c>
      <c r="CD126" s="23" t="s">
        <v>30</v>
      </c>
      <c r="CE126" s="23" t="s">
        <v>31</v>
      </c>
      <c r="CF126" s="23" t="s">
        <v>32</v>
      </c>
      <c r="CG126" s="23" t="s">
        <v>33</v>
      </c>
      <c r="CH126" s="23" t="s">
        <v>34</v>
      </c>
      <c r="CI126" s="23" t="s">
        <v>35</v>
      </c>
      <c r="CJ126" s="23" t="s">
        <v>36</v>
      </c>
      <c r="CK126" s="23" t="s">
        <v>37</v>
      </c>
      <c r="CL126" s="23" t="s">
        <v>38</v>
      </c>
      <c r="CM126" s="23" t="s">
        <v>39</v>
      </c>
      <c r="CN126" s="23" t="s">
        <v>40</v>
      </c>
      <c r="CO126" s="23" t="s">
        <v>41</v>
      </c>
      <c r="CP126" s="90"/>
      <c r="CS126" s="23" t="s">
        <v>7</v>
      </c>
      <c r="CT126" s="23" t="s">
        <v>30</v>
      </c>
      <c r="CU126" s="23" t="s">
        <v>31</v>
      </c>
      <c r="CV126" s="23" t="s">
        <v>32</v>
      </c>
      <c r="CW126" s="23" t="s">
        <v>33</v>
      </c>
      <c r="CX126" s="23" t="s">
        <v>34</v>
      </c>
      <c r="CY126" s="23" t="s">
        <v>35</v>
      </c>
      <c r="CZ126" s="23" t="s">
        <v>36</v>
      </c>
      <c r="DA126" s="23" t="s">
        <v>37</v>
      </c>
      <c r="DB126" s="23" t="s">
        <v>38</v>
      </c>
      <c r="DC126" s="23" t="s">
        <v>39</v>
      </c>
      <c r="DD126" s="23" t="s">
        <v>40</v>
      </c>
      <c r="DE126" s="23" t="s">
        <v>41</v>
      </c>
      <c r="DF126" s="90"/>
      <c r="DI126" s="5"/>
      <c r="DJ126" s="5"/>
      <c r="DK126" s="5"/>
      <c r="DL126" s="5"/>
      <c r="DM126" s="5"/>
      <c r="DN126" s="5"/>
      <c r="DO126" s="5"/>
      <c r="DP126" s="5"/>
      <c r="DQ126" s="5"/>
      <c r="DT126" s="23">
        <v>1</v>
      </c>
      <c r="DU126" s="34">
        <v>41.574050160833004</v>
      </c>
      <c r="DV126" s="34">
        <v>36.912696650595954</v>
      </c>
      <c r="DW126" s="34">
        <v>0</v>
      </c>
      <c r="DX126" s="34">
        <v>37.883851655359493</v>
      </c>
      <c r="DY126" s="34">
        <v>62.597217081996178</v>
      </c>
      <c r="DZ126" s="34">
        <v>38.274950199005566</v>
      </c>
      <c r="EA126" s="34">
        <v>43.226363563624723</v>
      </c>
      <c r="EF126" s="5"/>
      <c r="EG126" s="5"/>
      <c r="EH126" s="5"/>
      <c r="EI126" s="5"/>
      <c r="EJ126" s="5"/>
      <c r="EK126" s="5"/>
      <c r="EL126" s="5"/>
      <c r="EM126" s="5"/>
      <c r="EQ126" s="38" t="s">
        <v>22</v>
      </c>
      <c r="ER126" s="35">
        <f>CT73</f>
        <v>1461</v>
      </c>
      <c r="ES126" s="35">
        <f>CU73+CV73+CX73+CY73+CZ73+DE73</f>
        <v>117</v>
      </c>
      <c r="ET126" s="35">
        <f>CW73+DA73+DB73+DC73+DD73+DF73</f>
        <v>0</v>
      </c>
      <c r="EU126" s="33">
        <f>SUM(ER126:ET126)</f>
        <v>1578</v>
      </c>
    </row>
    <row r="127" spans="1:151" ht="9.75" customHeight="1" x14ac:dyDescent="0.15">
      <c r="A127" s="23">
        <v>1</v>
      </c>
      <c r="B127" s="25">
        <v>0</v>
      </c>
      <c r="C127" s="25">
        <v>0</v>
      </c>
      <c r="D127" s="25">
        <v>3</v>
      </c>
      <c r="E127" s="25">
        <v>9</v>
      </c>
      <c r="F127" s="25">
        <v>2</v>
      </c>
      <c r="G127" s="25">
        <v>2</v>
      </c>
      <c r="H127" s="25">
        <v>0</v>
      </c>
      <c r="I127" s="25">
        <v>1</v>
      </c>
      <c r="J127" s="25">
        <v>0</v>
      </c>
      <c r="K127" s="25">
        <v>0</v>
      </c>
      <c r="L127" s="25">
        <v>0</v>
      </c>
      <c r="M127" s="25">
        <v>0</v>
      </c>
      <c r="N127" s="26">
        <f>SUM(B127:M127)</f>
        <v>17</v>
      </c>
      <c r="Q127" s="23">
        <v>1</v>
      </c>
      <c r="R127" s="25">
        <v>0</v>
      </c>
      <c r="S127" s="25">
        <v>0</v>
      </c>
      <c r="T127" s="25">
        <v>2</v>
      </c>
      <c r="U127" s="25">
        <v>5</v>
      </c>
      <c r="V127" s="25">
        <v>2</v>
      </c>
      <c r="W127" s="25">
        <v>0</v>
      </c>
      <c r="X127" s="25">
        <v>0</v>
      </c>
      <c r="Y127" s="25">
        <v>0</v>
      </c>
      <c r="Z127" s="25">
        <v>0</v>
      </c>
      <c r="AA127" s="25">
        <v>0</v>
      </c>
      <c r="AB127" s="25">
        <v>0</v>
      </c>
      <c r="AC127" s="25">
        <v>0</v>
      </c>
      <c r="AD127" s="26">
        <f>SUM(R127:AC127)</f>
        <v>9</v>
      </c>
      <c r="AG127" s="23">
        <v>1</v>
      </c>
      <c r="AH127" s="25">
        <v>0</v>
      </c>
      <c r="AI127" s="25">
        <v>0</v>
      </c>
      <c r="AJ127" s="25">
        <v>1</v>
      </c>
      <c r="AK127" s="25">
        <v>0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5">
        <v>0</v>
      </c>
      <c r="AT127" s="26">
        <f>SUM(AH127:AS127)</f>
        <v>1</v>
      </c>
      <c r="AW127" s="23">
        <v>1</v>
      </c>
      <c r="AX127" s="25">
        <v>0</v>
      </c>
      <c r="AY127" s="25">
        <v>0</v>
      </c>
      <c r="AZ127" s="25">
        <v>3</v>
      </c>
      <c r="BA127" s="25">
        <v>2</v>
      </c>
      <c r="BB127" s="25">
        <v>0</v>
      </c>
      <c r="BC127" s="25">
        <v>1</v>
      </c>
      <c r="BD127" s="25">
        <v>0</v>
      </c>
      <c r="BE127" s="25">
        <v>0</v>
      </c>
      <c r="BF127" s="25">
        <v>0</v>
      </c>
      <c r="BG127" s="25">
        <v>0</v>
      </c>
      <c r="BH127" s="25">
        <v>0</v>
      </c>
      <c r="BI127" s="25">
        <v>0</v>
      </c>
      <c r="BJ127" s="26">
        <f>SUM(AX127:BI127)</f>
        <v>6</v>
      </c>
      <c r="BM127" s="23">
        <v>1</v>
      </c>
      <c r="BN127" s="25">
        <v>0</v>
      </c>
      <c r="BO127" s="25">
        <v>0</v>
      </c>
      <c r="BP127" s="25">
        <v>0</v>
      </c>
      <c r="BQ127" s="25">
        <v>2</v>
      </c>
      <c r="BR127" s="25">
        <v>0</v>
      </c>
      <c r="BS127" s="25">
        <v>0</v>
      </c>
      <c r="BT127" s="25">
        <v>0</v>
      </c>
      <c r="BU127" s="25">
        <v>0</v>
      </c>
      <c r="BV127" s="25">
        <v>0</v>
      </c>
      <c r="BW127" s="25">
        <v>1</v>
      </c>
      <c r="BX127" s="25">
        <v>0</v>
      </c>
      <c r="BY127" s="25">
        <v>0</v>
      </c>
      <c r="BZ127" s="26">
        <f>SUM(BN127:BY127)</f>
        <v>3</v>
      </c>
      <c r="CC127" s="23">
        <v>1</v>
      </c>
      <c r="CD127" s="25">
        <v>0</v>
      </c>
      <c r="CE127" s="25">
        <v>0</v>
      </c>
      <c r="CF127" s="25">
        <v>2</v>
      </c>
      <c r="CG127" s="25">
        <v>1</v>
      </c>
      <c r="CH127" s="25">
        <v>2</v>
      </c>
      <c r="CI127" s="25">
        <v>0</v>
      </c>
      <c r="CJ127" s="25">
        <v>0</v>
      </c>
      <c r="CK127" s="25">
        <v>0</v>
      </c>
      <c r="CL127" s="25">
        <v>0</v>
      </c>
      <c r="CM127" s="25">
        <v>0</v>
      </c>
      <c r="CN127" s="25">
        <v>0</v>
      </c>
      <c r="CO127" s="25">
        <v>0</v>
      </c>
      <c r="CP127" s="26">
        <f>SUM(CD127:CO127)</f>
        <v>5</v>
      </c>
      <c r="CS127" s="23">
        <v>1</v>
      </c>
      <c r="CT127" s="25">
        <v>0</v>
      </c>
      <c r="CU127" s="25">
        <v>0</v>
      </c>
      <c r="CV127" s="25">
        <v>0</v>
      </c>
      <c r="CW127" s="25">
        <v>6</v>
      </c>
      <c r="CX127" s="25">
        <v>1</v>
      </c>
      <c r="CY127" s="25">
        <v>3</v>
      </c>
      <c r="CZ127" s="25">
        <v>1</v>
      </c>
      <c r="DA127" s="25">
        <v>0</v>
      </c>
      <c r="DB127" s="25">
        <v>0</v>
      </c>
      <c r="DC127" s="25">
        <v>0</v>
      </c>
      <c r="DD127" s="25">
        <v>0</v>
      </c>
      <c r="DE127" s="25">
        <v>0</v>
      </c>
      <c r="DF127" s="26">
        <f>SUM(CT127:DE127)</f>
        <v>11</v>
      </c>
      <c r="DI127" s="5"/>
      <c r="DJ127" s="5"/>
      <c r="DK127" s="5"/>
      <c r="DL127" s="5"/>
      <c r="DM127" s="5"/>
      <c r="DN127" s="5"/>
      <c r="DO127" s="5"/>
      <c r="DP127" s="5"/>
      <c r="DQ127" s="5"/>
      <c r="DT127" s="23">
        <v>2</v>
      </c>
      <c r="DU127" s="34">
        <v>39.378153927943401</v>
      </c>
      <c r="DV127" s="34">
        <v>45.071067811865476</v>
      </c>
      <c r="DW127" s="34">
        <v>34.107919181288743</v>
      </c>
      <c r="DX127" s="34">
        <v>38.003786314840951</v>
      </c>
      <c r="DY127" s="34">
        <v>0</v>
      </c>
      <c r="DZ127" s="34">
        <v>47.304292824926407</v>
      </c>
      <c r="EA127" s="34">
        <v>40.216408370851276</v>
      </c>
      <c r="EF127" s="41" t="str">
        <f>TEXT(EF128,"dddd")</f>
        <v>Wednesday</v>
      </c>
      <c r="EH127" s="5"/>
      <c r="EI127" s="5"/>
      <c r="EJ127" s="5"/>
      <c r="EK127" s="5"/>
      <c r="EL127" s="5"/>
      <c r="EM127" s="5"/>
      <c r="EQ127" s="36" t="s">
        <v>26</v>
      </c>
      <c r="ER127" s="37"/>
      <c r="ES127" s="37"/>
      <c r="ET127" s="37"/>
      <c r="EU127" s="40"/>
    </row>
    <row r="128" spans="1:151" ht="9.75" customHeight="1" x14ac:dyDescent="0.15">
      <c r="A128" s="23">
        <v>2</v>
      </c>
      <c r="B128" s="25">
        <v>1</v>
      </c>
      <c r="C128" s="25">
        <v>1</v>
      </c>
      <c r="D128" s="25">
        <v>3</v>
      </c>
      <c r="E128" s="25">
        <v>5</v>
      </c>
      <c r="F128" s="25">
        <v>2</v>
      </c>
      <c r="G128" s="25">
        <v>1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6">
        <f t="shared" ref="N128:N150" si="150">SUM(B128:M128)</f>
        <v>13</v>
      </c>
      <c r="Q128" s="23">
        <v>2</v>
      </c>
      <c r="R128" s="25">
        <v>0</v>
      </c>
      <c r="S128" s="25">
        <v>0</v>
      </c>
      <c r="T128" s="25">
        <v>0</v>
      </c>
      <c r="U128" s="25">
        <v>1</v>
      </c>
      <c r="V128" s="25">
        <v>0</v>
      </c>
      <c r="W128" s="25">
        <v>1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6">
        <f t="shared" ref="AD128:AD150" si="151">SUM(R128:AC128)</f>
        <v>2</v>
      </c>
      <c r="AG128" s="23">
        <v>2</v>
      </c>
      <c r="AH128" s="25">
        <v>0</v>
      </c>
      <c r="AI128" s="25">
        <v>0</v>
      </c>
      <c r="AJ128" s="25">
        <v>2</v>
      </c>
      <c r="AK128" s="25">
        <v>3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5">
        <v>0</v>
      </c>
      <c r="AT128" s="26">
        <f t="shared" ref="AT128:AT150" si="152">SUM(AH128:AS128)</f>
        <v>5</v>
      </c>
      <c r="AW128" s="23">
        <v>2</v>
      </c>
      <c r="AX128" s="25">
        <v>0</v>
      </c>
      <c r="AY128" s="25">
        <v>0</v>
      </c>
      <c r="AZ128" s="25">
        <v>1</v>
      </c>
      <c r="BA128" s="25">
        <v>3</v>
      </c>
      <c r="BB128" s="25">
        <v>2</v>
      </c>
      <c r="BC128" s="25">
        <v>0</v>
      </c>
      <c r="BD128" s="25">
        <v>0</v>
      </c>
      <c r="BE128" s="25">
        <v>0</v>
      </c>
      <c r="BF128" s="25">
        <v>0</v>
      </c>
      <c r="BG128" s="25">
        <v>0</v>
      </c>
      <c r="BH128" s="25">
        <v>0</v>
      </c>
      <c r="BI128" s="25">
        <v>0</v>
      </c>
      <c r="BJ128" s="26">
        <f t="shared" ref="BJ128:BJ150" si="153">SUM(AX128:BI128)</f>
        <v>6</v>
      </c>
      <c r="BM128" s="23">
        <v>2</v>
      </c>
      <c r="BN128" s="25">
        <v>0</v>
      </c>
      <c r="BO128" s="25">
        <v>0</v>
      </c>
      <c r="BP128" s="25">
        <v>0</v>
      </c>
      <c r="BQ128" s="25">
        <v>0</v>
      </c>
      <c r="BR128" s="25">
        <v>1</v>
      </c>
      <c r="BS128" s="25">
        <v>0</v>
      </c>
      <c r="BT128" s="25">
        <v>0</v>
      </c>
      <c r="BU128" s="25">
        <v>0</v>
      </c>
      <c r="BV128" s="25">
        <v>0</v>
      </c>
      <c r="BW128" s="25">
        <v>0</v>
      </c>
      <c r="BX128" s="25">
        <v>0</v>
      </c>
      <c r="BY128" s="25">
        <v>0</v>
      </c>
      <c r="BZ128" s="26">
        <f t="shared" ref="BZ128:BZ150" si="154">SUM(BN128:BY128)</f>
        <v>1</v>
      </c>
      <c r="CC128" s="23">
        <v>2</v>
      </c>
      <c r="CD128" s="25">
        <v>0</v>
      </c>
      <c r="CE128" s="25">
        <v>0</v>
      </c>
      <c r="CF128" s="25">
        <v>0</v>
      </c>
      <c r="CG128" s="25">
        <v>1</v>
      </c>
      <c r="CH128" s="25">
        <v>1</v>
      </c>
      <c r="CI128" s="25">
        <v>0</v>
      </c>
      <c r="CJ128" s="25">
        <v>1</v>
      </c>
      <c r="CK128" s="25">
        <v>0</v>
      </c>
      <c r="CL128" s="25">
        <v>0</v>
      </c>
      <c r="CM128" s="25">
        <v>0</v>
      </c>
      <c r="CN128" s="25">
        <v>0</v>
      </c>
      <c r="CO128" s="25">
        <v>0</v>
      </c>
      <c r="CP128" s="26">
        <f t="shared" ref="CP128:CP150" si="155">SUM(CD128:CO128)</f>
        <v>3</v>
      </c>
      <c r="CS128" s="23">
        <v>2</v>
      </c>
      <c r="CT128" s="25">
        <v>0</v>
      </c>
      <c r="CU128" s="25">
        <v>1</v>
      </c>
      <c r="CV128" s="25">
        <v>1</v>
      </c>
      <c r="CW128" s="25">
        <v>2</v>
      </c>
      <c r="CX128" s="25">
        <v>0</v>
      </c>
      <c r="CY128" s="25">
        <v>1</v>
      </c>
      <c r="CZ128" s="25">
        <v>0</v>
      </c>
      <c r="DA128" s="25">
        <v>0</v>
      </c>
      <c r="DB128" s="25">
        <v>0</v>
      </c>
      <c r="DC128" s="25">
        <v>0</v>
      </c>
      <c r="DD128" s="25">
        <v>0</v>
      </c>
      <c r="DE128" s="25">
        <v>0</v>
      </c>
      <c r="DF128" s="26">
        <f t="shared" ref="DF128:DF150" si="156">SUM(CT128:DE128)</f>
        <v>5</v>
      </c>
      <c r="DI128" s="5"/>
      <c r="DJ128" s="5"/>
      <c r="DK128" s="5"/>
      <c r="DL128" s="5"/>
      <c r="DM128" s="5"/>
      <c r="DN128" s="5"/>
      <c r="DO128" s="5"/>
      <c r="DP128" s="5"/>
      <c r="DQ128" s="5"/>
      <c r="DT128" s="23">
        <v>3</v>
      </c>
      <c r="DU128" s="34">
        <v>39.25</v>
      </c>
      <c r="DV128" s="34">
        <v>0</v>
      </c>
      <c r="DW128" s="34">
        <v>0</v>
      </c>
      <c r="DX128" s="34">
        <v>0</v>
      </c>
      <c r="DY128" s="34">
        <v>52.65990257669732</v>
      </c>
      <c r="DZ128" s="34">
        <v>35.604108079331859</v>
      </c>
      <c r="EA128" s="34">
        <v>71.195436482630058</v>
      </c>
      <c r="EF128" s="42">
        <f>EF119+1</f>
        <v>43873</v>
      </c>
      <c r="EG128" s="5"/>
      <c r="EH128" s="5"/>
      <c r="EI128" s="5"/>
      <c r="EJ128" s="5"/>
      <c r="EK128" s="5"/>
      <c r="EL128" s="5"/>
      <c r="EM128" s="5"/>
      <c r="EQ128" s="38" t="s">
        <v>16</v>
      </c>
      <c r="ER128" s="35">
        <f t="shared" ref="ER128:ET131" si="157">(ER93+ER98+ER103+ER108+ER113+ER118+ER123)/7</f>
        <v>1377.5714285714287</v>
      </c>
      <c r="ES128" s="35">
        <f t="shared" si="157"/>
        <v>127.71428571428571</v>
      </c>
      <c r="ET128" s="35">
        <f t="shared" si="157"/>
        <v>0.14285714285714285</v>
      </c>
      <c r="EU128" s="33">
        <f>SUM(ER128:ET128)</f>
        <v>1505.4285714285716</v>
      </c>
    </row>
    <row r="129" spans="1:151" ht="9.75" customHeight="1" x14ac:dyDescent="0.15">
      <c r="A129" s="23">
        <v>3</v>
      </c>
      <c r="B129" s="25">
        <v>0</v>
      </c>
      <c r="C129" s="25">
        <v>0</v>
      </c>
      <c r="D129" s="25">
        <v>0</v>
      </c>
      <c r="E129" s="25">
        <v>1</v>
      </c>
      <c r="F129" s="25">
        <v>3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6">
        <f t="shared" si="150"/>
        <v>4</v>
      </c>
      <c r="Q129" s="23">
        <v>3</v>
      </c>
      <c r="R129" s="25">
        <v>0</v>
      </c>
      <c r="S129" s="25">
        <v>0</v>
      </c>
      <c r="T129" s="25">
        <v>1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6">
        <f t="shared" si="151"/>
        <v>1</v>
      </c>
      <c r="AG129" s="23">
        <v>3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5">
        <v>0</v>
      </c>
      <c r="AT129" s="26">
        <f t="shared" si="152"/>
        <v>0</v>
      </c>
      <c r="AW129" s="23">
        <v>3</v>
      </c>
      <c r="AX129" s="25">
        <v>0</v>
      </c>
      <c r="AY129" s="25">
        <v>0</v>
      </c>
      <c r="AZ129" s="25">
        <v>0</v>
      </c>
      <c r="BA129" s="25">
        <v>0</v>
      </c>
      <c r="BB129" s="25">
        <v>1</v>
      </c>
      <c r="BC129" s="25">
        <v>0</v>
      </c>
      <c r="BD129" s="25">
        <v>0</v>
      </c>
      <c r="BE129" s="25">
        <v>0</v>
      </c>
      <c r="BF129" s="25">
        <v>0</v>
      </c>
      <c r="BG129" s="25">
        <v>0</v>
      </c>
      <c r="BH129" s="25">
        <v>0</v>
      </c>
      <c r="BI129" s="25">
        <v>0</v>
      </c>
      <c r="BJ129" s="26">
        <f t="shared" si="153"/>
        <v>1</v>
      </c>
      <c r="BM129" s="23">
        <v>3</v>
      </c>
      <c r="BN129" s="25">
        <v>0</v>
      </c>
      <c r="BO129" s="25">
        <v>0</v>
      </c>
      <c r="BP129" s="25">
        <v>1</v>
      </c>
      <c r="BQ129" s="25">
        <v>0</v>
      </c>
      <c r="BR129" s="25">
        <v>0</v>
      </c>
      <c r="BS129" s="25">
        <v>0</v>
      </c>
      <c r="BT129" s="25">
        <v>1</v>
      </c>
      <c r="BU129" s="25">
        <v>0</v>
      </c>
      <c r="BV129" s="25">
        <v>0</v>
      </c>
      <c r="BW129" s="25">
        <v>0</v>
      </c>
      <c r="BX129" s="25">
        <v>0</v>
      </c>
      <c r="BY129" s="25">
        <v>0</v>
      </c>
      <c r="BZ129" s="26">
        <f t="shared" si="154"/>
        <v>2</v>
      </c>
      <c r="CC129" s="23">
        <v>3</v>
      </c>
      <c r="CD129" s="25">
        <v>0</v>
      </c>
      <c r="CE129" s="25">
        <v>0</v>
      </c>
      <c r="CF129" s="25">
        <v>0</v>
      </c>
      <c r="CG129" s="25">
        <v>6</v>
      </c>
      <c r="CH129" s="25">
        <v>1</v>
      </c>
      <c r="CI129" s="25">
        <v>0</v>
      </c>
      <c r="CJ129" s="25">
        <v>0</v>
      </c>
      <c r="CK129" s="25">
        <v>0</v>
      </c>
      <c r="CL129" s="25">
        <v>0</v>
      </c>
      <c r="CM129" s="25">
        <v>0</v>
      </c>
      <c r="CN129" s="25">
        <v>0</v>
      </c>
      <c r="CO129" s="25">
        <v>0</v>
      </c>
      <c r="CP129" s="26">
        <f t="shared" si="155"/>
        <v>7</v>
      </c>
      <c r="CS129" s="23">
        <v>3</v>
      </c>
      <c r="CT129" s="25">
        <v>0</v>
      </c>
      <c r="CU129" s="25">
        <v>0</v>
      </c>
      <c r="CV129" s="25">
        <v>0</v>
      </c>
      <c r="CW129" s="25">
        <v>0</v>
      </c>
      <c r="CX129" s="25">
        <v>1</v>
      </c>
      <c r="CY129" s="25">
        <v>0</v>
      </c>
      <c r="CZ129" s="25">
        <v>0</v>
      </c>
      <c r="DA129" s="25">
        <v>0</v>
      </c>
      <c r="DB129" s="25">
        <v>0</v>
      </c>
      <c r="DC129" s="25">
        <v>1</v>
      </c>
      <c r="DD129" s="25">
        <v>0</v>
      </c>
      <c r="DE129" s="25">
        <v>0</v>
      </c>
      <c r="DF129" s="26">
        <f t="shared" si="156"/>
        <v>2</v>
      </c>
      <c r="DI129" s="5"/>
      <c r="DJ129" s="5"/>
      <c r="DK129" s="5"/>
      <c r="DL129" s="5"/>
      <c r="DM129" s="5"/>
      <c r="DN129" s="5"/>
      <c r="DO129" s="5"/>
      <c r="DP129" s="5"/>
      <c r="DQ129" s="5"/>
      <c r="DT129" s="23">
        <v>4</v>
      </c>
      <c r="DU129" s="34">
        <v>0</v>
      </c>
      <c r="DV129" s="34">
        <v>0</v>
      </c>
      <c r="DW129" s="34">
        <v>0</v>
      </c>
      <c r="DX129" s="34">
        <v>0</v>
      </c>
      <c r="DY129" s="34">
        <v>0</v>
      </c>
      <c r="DZ129" s="34">
        <v>0</v>
      </c>
      <c r="EA129" s="34">
        <v>0</v>
      </c>
      <c r="EF129" s="5"/>
      <c r="EG129" s="5"/>
      <c r="EH129" s="5"/>
      <c r="EI129" s="5"/>
      <c r="EJ129" s="5"/>
      <c r="EK129" s="5"/>
      <c r="EL129" s="5"/>
      <c r="EM129" s="5"/>
      <c r="EQ129" s="38" t="s">
        <v>19</v>
      </c>
      <c r="ER129" s="35">
        <f t="shared" si="157"/>
        <v>1562.7142857142858</v>
      </c>
      <c r="ES129" s="35">
        <f t="shared" si="157"/>
        <v>140.85714285714286</v>
      </c>
      <c r="ET129" s="35">
        <f t="shared" si="157"/>
        <v>0.14285714285714285</v>
      </c>
      <c r="EU129" s="33">
        <f>SUM(ER129:ET129)</f>
        <v>1703.7142857142858</v>
      </c>
    </row>
    <row r="130" spans="1:151" ht="9.75" customHeight="1" x14ac:dyDescent="0.15">
      <c r="A130" s="23">
        <v>4</v>
      </c>
      <c r="B130" s="25">
        <v>0</v>
      </c>
      <c r="C130" s="25">
        <v>0</v>
      </c>
      <c r="D130" s="25">
        <v>0</v>
      </c>
      <c r="E130" s="25">
        <v>0</v>
      </c>
      <c r="F130" s="25">
        <v>1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6">
        <f t="shared" si="150"/>
        <v>1</v>
      </c>
      <c r="Q130" s="23">
        <v>4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5">
        <v>0</v>
      </c>
      <c r="AB130" s="25">
        <v>0</v>
      </c>
      <c r="AC130" s="25">
        <v>0</v>
      </c>
      <c r="AD130" s="26">
        <f t="shared" si="151"/>
        <v>0</v>
      </c>
      <c r="AG130" s="23">
        <v>4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5">
        <v>0</v>
      </c>
      <c r="AT130" s="26">
        <f t="shared" si="152"/>
        <v>0</v>
      </c>
      <c r="AW130" s="23">
        <v>4</v>
      </c>
      <c r="AX130" s="25">
        <v>0</v>
      </c>
      <c r="AY130" s="25">
        <v>0</v>
      </c>
      <c r="AZ130" s="25">
        <v>0</v>
      </c>
      <c r="BA130" s="25">
        <v>0</v>
      </c>
      <c r="BB130" s="25">
        <v>1</v>
      </c>
      <c r="BC130" s="25">
        <v>0</v>
      </c>
      <c r="BD130" s="25">
        <v>0</v>
      </c>
      <c r="BE130" s="25">
        <v>0</v>
      </c>
      <c r="BF130" s="25">
        <v>0</v>
      </c>
      <c r="BG130" s="25">
        <v>0</v>
      </c>
      <c r="BH130" s="25">
        <v>0</v>
      </c>
      <c r="BI130" s="25">
        <v>0</v>
      </c>
      <c r="BJ130" s="26">
        <f t="shared" si="153"/>
        <v>1</v>
      </c>
      <c r="BM130" s="23">
        <v>4</v>
      </c>
      <c r="BN130" s="25">
        <v>0</v>
      </c>
      <c r="BO130" s="25">
        <v>0</v>
      </c>
      <c r="BP130" s="25">
        <v>0</v>
      </c>
      <c r="BQ130" s="25">
        <v>0</v>
      </c>
      <c r="BR130" s="25">
        <v>0</v>
      </c>
      <c r="BS130" s="25">
        <v>1</v>
      </c>
      <c r="BT130" s="25">
        <v>0</v>
      </c>
      <c r="BU130" s="25">
        <v>0</v>
      </c>
      <c r="BV130" s="25">
        <v>0</v>
      </c>
      <c r="BW130" s="25">
        <v>0</v>
      </c>
      <c r="BX130" s="25">
        <v>0</v>
      </c>
      <c r="BY130" s="25">
        <v>0</v>
      </c>
      <c r="BZ130" s="26">
        <f t="shared" si="154"/>
        <v>1</v>
      </c>
      <c r="CC130" s="23">
        <v>4</v>
      </c>
      <c r="CD130" s="25">
        <v>0</v>
      </c>
      <c r="CE130" s="25">
        <v>0</v>
      </c>
      <c r="CF130" s="25">
        <v>0</v>
      </c>
      <c r="CG130" s="25">
        <v>0</v>
      </c>
      <c r="CH130" s="25">
        <v>0</v>
      </c>
      <c r="CI130" s="25">
        <v>0</v>
      </c>
      <c r="CJ130" s="25">
        <v>0</v>
      </c>
      <c r="CK130" s="25">
        <v>0</v>
      </c>
      <c r="CL130" s="25">
        <v>0</v>
      </c>
      <c r="CM130" s="25">
        <v>0</v>
      </c>
      <c r="CN130" s="25">
        <v>0</v>
      </c>
      <c r="CO130" s="25">
        <v>0</v>
      </c>
      <c r="CP130" s="26">
        <f t="shared" si="155"/>
        <v>0</v>
      </c>
      <c r="CS130" s="23">
        <v>4</v>
      </c>
      <c r="CT130" s="25">
        <v>0</v>
      </c>
      <c r="CU130" s="25">
        <v>0</v>
      </c>
      <c r="CV130" s="25">
        <v>0</v>
      </c>
      <c r="CW130" s="25">
        <v>0</v>
      </c>
      <c r="CX130" s="25">
        <v>1</v>
      </c>
      <c r="CY130" s="25">
        <v>0</v>
      </c>
      <c r="CZ130" s="25">
        <v>0</v>
      </c>
      <c r="DA130" s="25">
        <v>0</v>
      </c>
      <c r="DB130" s="25">
        <v>0</v>
      </c>
      <c r="DC130" s="25">
        <v>0</v>
      </c>
      <c r="DD130" s="25">
        <v>0</v>
      </c>
      <c r="DE130" s="25">
        <v>0</v>
      </c>
      <c r="DF130" s="26">
        <f t="shared" si="156"/>
        <v>1</v>
      </c>
      <c r="DI130" s="5"/>
      <c r="DJ130" s="5"/>
      <c r="DK130" s="5"/>
      <c r="DL130" s="5"/>
      <c r="DM130" s="5"/>
      <c r="DN130" s="5"/>
      <c r="DO130" s="5"/>
      <c r="DP130" s="5"/>
      <c r="DQ130" s="5"/>
      <c r="DT130" s="23">
        <v>5</v>
      </c>
      <c r="DU130" s="34">
        <v>41.740937744230038</v>
      </c>
      <c r="DV130" s="34">
        <v>35.525229721570227</v>
      </c>
      <c r="DW130" s="34">
        <v>35.255432216610672</v>
      </c>
      <c r="DX130" s="34">
        <v>44.773403267940608</v>
      </c>
      <c r="DY130" s="34">
        <v>36.419870847169697</v>
      </c>
      <c r="DZ130" s="34">
        <v>34.875</v>
      </c>
      <c r="EA130" s="34">
        <v>34.553300858899107</v>
      </c>
      <c r="EF130" s="5"/>
      <c r="EG130" s="5"/>
      <c r="EH130" s="5"/>
      <c r="EI130" s="5"/>
      <c r="EJ130" s="5"/>
      <c r="EK130" s="5"/>
      <c r="EL130" s="5"/>
      <c r="EM130" s="5"/>
      <c r="EQ130" s="38" t="s">
        <v>21</v>
      </c>
      <c r="ER130" s="35">
        <f t="shared" si="157"/>
        <v>1599.5714285714287</v>
      </c>
      <c r="ES130" s="35">
        <f t="shared" si="157"/>
        <v>142.57142857142858</v>
      </c>
      <c r="ET130" s="35">
        <f t="shared" si="157"/>
        <v>0.14285714285714285</v>
      </c>
      <c r="EU130" s="33">
        <f>SUM(ER130:ET130)</f>
        <v>1742.2857142857144</v>
      </c>
    </row>
    <row r="131" spans="1:151" ht="9.75" customHeight="1" x14ac:dyDescent="0.15">
      <c r="A131" s="23">
        <v>5</v>
      </c>
      <c r="B131" s="25">
        <v>0</v>
      </c>
      <c r="C131" s="25">
        <v>1</v>
      </c>
      <c r="D131" s="25">
        <v>1</v>
      </c>
      <c r="E131" s="25">
        <v>0</v>
      </c>
      <c r="F131" s="25">
        <v>4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6">
        <f t="shared" si="150"/>
        <v>6</v>
      </c>
      <c r="Q131" s="23">
        <v>5</v>
      </c>
      <c r="R131" s="25">
        <v>0</v>
      </c>
      <c r="S131" s="25">
        <v>0</v>
      </c>
      <c r="T131" s="25">
        <v>3</v>
      </c>
      <c r="U131" s="25">
        <v>4</v>
      </c>
      <c r="V131" s="25">
        <v>1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  <c r="AB131" s="25">
        <v>0</v>
      </c>
      <c r="AC131" s="25">
        <v>0</v>
      </c>
      <c r="AD131" s="26">
        <f t="shared" si="151"/>
        <v>8</v>
      </c>
      <c r="AG131" s="23">
        <v>5</v>
      </c>
      <c r="AH131" s="25">
        <v>0</v>
      </c>
      <c r="AI131" s="25">
        <v>0</v>
      </c>
      <c r="AJ131" s="25">
        <v>3</v>
      </c>
      <c r="AK131" s="25">
        <v>1</v>
      </c>
      <c r="AL131" s="25">
        <v>1</v>
      </c>
      <c r="AM131" s="25">
        <v>0</v>
      </c>
      <c r="AN131" s="25">
        <v>0</v>
      </c>
      <c r="AO131" s="25">
        <v>0</v>
      </c>
      <c r="AP131" s="25">
        <v>0</v>
      </c>
      <c r="AQ131" s="25">
        <v>0</v>
      </c>
      <c r="AR131" s="25">
        <v>0</v>
      </c>
      <c r="AS131" s="25">
        <v>0</v>
      </c>
      <c r="AT131" s="26">
        <f t="shared" si="152"/>
        <v>5</v>
      </c>
      <c r="AW131" s="23">
        <v>5</v>
      </c>
      <c r="AX131" s="25">
        <v>0</v>
      </c>
      <c r="AY131" s="25">
        <v>0</v>
      </c>
      <c r="AZ131" s="25">
        <v>1</v>
      </c>
      <c r="BA131" s="25">
        <v>2</v>
      </c>
      <c r="BB131" s="25">
        <v>1</v>
      </c>
      <c r="BC131" s="25">
        <v>1</v>
      </c>
      <c r="BD131" s="25">
        <v>1</v>
      </c>
      <c r="BE131" s="25">
        <v>0</v>
      </c>
      <c r="BF131" s="25">
        <v>0</v>
      </c>
      <c r="BG131" s="25">
        <v>0</v>
      </c>
      <c r="BH131" s="25">
        <v>0</v>
      </c>
      <c r="BI131" s="25">
        <v>0</v>
      </c>
      <c r="BJ131" s="26">
        <f t="shared" si="153"/>
        <v>6</v>
      </c>
      <c r="BM131" s="23">
        <v>5</v>
      </c>
      <c r="BN131" s="25">
        <v>0</v>
      </c>
      <c r="BO131" s="25">
        <v>0</v>
      </c>
      <c r="BP131" s="25">
        <v>2</v>
      </c>
      <c r="BQ131" s="25">
        <v>2</v>
      </c>
      <c r="BR131" s="25">
        <v>1</v>
      </c>
      <c r="BS131" s="25">
        <v>0</v>
      </c>
      <c r="BT131" s="25">
        <v>0</v>
      </c>
      <c r="BU131" s="25">
        <v>0</v>
      </c>
      <c r="BV131" s="25">
        <v>0</v>
      </c>
      <c r="BW131" s="25">
        <v>0</v>
      </c>
      <c r="BX131" s="25">
        <v>0</v>
      </c>
      <c r="BY131" s="25">
        <v>0</v>
      </c>
      <c r="BZ131" s="26">
        <f t="shared" si="154"/>
        <v>5</v>
      </c>
      <c r="CC131" s="23">
        <v>5</v>
      </c>
      <c r="CD131" s="25">
        <v>0</v>
      </c>
      <c r="CE131" s="25">
        <v>0</v>
      </c>
      <c r="CF131" s="25">
        <v>1</v>
      </c>
      <c r="CG131" s="25">
        <v>3</v>
      </c>
      <c r="CH131" s="25">
        <v>0</v>
      </c>
      <c r="CI131" s="25">
        <v>0</v>
      </c>
      <c r="CJ131" s="25">
        <v>0</v>
      </c>
      <c r="CK131" s="25">
        <v>0</v>
      </c>
      <c r="CL131" s="25">
        <v>0</v>
      </c>
      <c r="CM131" s="25">
        <v>0</v>
      </c>
      <c r="CN131" s="25">
        <v>0</v>
      </c>
      <c r="CO131" s="25">
        <v>0</v>
      </c>
      <c r="CP131" s="26">
        <f t="shared" si="155"/>
        <v>4</v>
      </c>
      <c r="CS131" s="23">
        <v>5</v>
      </c>
      <c r="CT131" s="25">
        <v>0</v>
      </c>
      <c r="CU131" s="25">
        <v>0</v>
      </c>
      <c r="CV131" s="25">
        <v>1</v>
      </c>
      <c r="CW131" s="25">
        <v>1</v>
      </c>
      <c r="CX131" s="25">
        <v>0</v>
      </c>
      <c r="CY131" s="25">
        <v>0</v>
      </c>
      <c r="CZ131" s="25">
        <v>0</v>
      </c>
      <c r="DA131" s="25">
        <v>0</v>
      </c>
      <c r="DB131" s="25">
        <v>0</v>
      </c>
      <c r="DC131" s="25">
        <v>0</v>
      </c>
      <c r="DD131" s="25">
        <v>0</v>
      </c>
      <c r="DE131" s="25">
        <v>0</v>
      </c>
      <c r="DF131" s="26">
        <f t="shared" si="156"/>
        <v>2</v>
      </c>
      <c r="DI131" s="5"/>
      <c r="DJ131" s="5"/>
      <c r="DK131" s="5"/>
      <c r="DL131" s="5"/>
      <c r="DM131" s="5"/>
      <c r="DN131" s="5"/>
      <c r="DO131" s="5"/>
      <c r="DP131" s="5"/>
      <c r="DQ131" s="5"/>
      <c r="DT131" s="23">
        <v>6</v>
      </c>
      <c r="DU131" s="34">
        <v>38.623475382979798</v>
      </c>
      <c r="DV131" s="34">
        <v>41.237345793653205</v>
      </c>
      <c r="DW131" s="34">
        <v>45.327155435054969</v>
      </c>
      <c r="DX131" s="34">
        <v>41.997216122268732</v>
      </c>
      <c r="DY131" s="34">
        <v>43.539428654086727</v>
      </c>
      <c r="DZ131" s="34">
        <v>43.169372079607662</v>
      </c>
      <c r="EA131" s="34">
        <v>41.338231060987731</v>
      </c>
      <c r="EF131" s="5"/>
      <c r="EG131" s="5"/>
      <c r="EH131" s="5"/>
      <c r="EI131" s="5"/>
      <c r="EJ131" s="5"/>
      <c r="EK131" s="5"/>
      <c r="EL131" s="5"/>
      <c r="EM131" s="5"/>
      <c r="EQ131" s="38" t="s">
        <v>22</v>
      </c>
      <c r="ER131" s="35">
        <f t="shared" si="157"/>
        <v>1631.7142857142858</v>
      </c>
      <c r="ES131" s="35">
        <f t="shared" si="157"/>
        <v>144.42857142857142</v>
      </c>
      <c r="ET131" s="35">
        <f t="shared" si="157"/>
        <v>0.14285714285714285</v>
      </c>
      <c r="EU131" s="33">
        <f>SUM(ER131:ET131)</f>
        <v>1776.2857142857142</v>
      </c>
    </row>
    <row r="132" spans="1:151" ht="9.75" customHeight="1" x14ac:dyDescent="0.15">
      <c r="A132" s="23">
        <v>6</v>
      </c>
      <c r="B132" s="25">
        <v>0</v>
      </c>
      <c r="C132" s="25">
        <v>0</v>
      </c>
      <c r="D132" s="25">
        <v>1</v>
      </c>
      <c r="E132" s="25">
        <v>2</v>
      </c>
      <c r="F132" s="25">
        <v>2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6">
        <f t="shared" si="150"/>
        <v>5</v>
      </c>
      <c r="Q132" s="23">
        <v>6</v>
      </c>
      <c r="R132" s="25">
        <v>0</v>
      </c>
      <c r="S132" s="25">
        <v>0</v>
      </c>
      <c r="T132" s="25">
        <v>3</v>
      </c>
      <c r="U132" s="25">
        <v>6</v>
      </c>
      <c r="V132" s="25">
        <v>3</v>
      </c>
      <c r="W132" s="25">
        <v>4</v>
      </c>
      <c r="X132" s="25">
        <v>0</v>
      </c>
      <c r="Y132" s="25">
        <v>0</v>
      </c>
      <c r="Z132" s="25">
        <v>0</v>
      </c>
      <c r="AA132" s="25">
        <v>0</v>
      </c>
      <c r="AB132" s="25">
        <v>0</v>
      </c>
      <c r="AC132" s="25">
        <v>0</v>
      </c>
      <c r="AD132" s="26">
        <f t="shared" si="151"/>
        <v>16</v>
      </c>
      <c r="AG132" s="23">
        <v>6</v>
      </c>
      <c r="AH132" s="25">
        <v>0</v>
      </c>
      <c r="AI132" s="25">
        <v>0</v>
      </c>
      <c r="AJ132" s="25">
        <v>0</v>
      </c>
      <c r="AK132" s="25">
        <v>4</v>
      </c>
      <c r="AL132" s="25">
        <v>3</v>
      </c>
      <c r="AM132" s="25">
        <v>4</v>
      </c>
      <c r="AN132" s="25">
        <v>0</v>
      </c>
      <c r="AO132" s="25">
        <v>1</v>
      </c>
      <c r="AP132" s="25">
        <v>0</v>
      </c>
      <c r="AQ132" s="25">
        <v>0</v>
      </c>
      <c r="AR132" s="25">
        <v>0</v>
      </c>
      <c r="AS132" s="25">
        <v>0</v>
      </c>
      <c r="AT132" s="26">
        <f t="shared" si="152"/>
        <v>12</v>
      </c>
      <c r="AW132" s="23">
        <v>6</v>
      </c>
      <c r="AX132" s="25">
        <v>1</v>
      </c>
      <c r="AY132" s="25">
        <v>0</v>
      </c>
      <c r="AZ132" s="25">
        <v>2</v>
      </c>
      <c r="BA132" s="25">
        <v>7</v>
      </c>
      <c r="BB132" s="25">
        <v>8</v>
      </c>
      <c r="BC132" s="25">
        <v>2</v>
      </c>
      <c r="BD132" s="25">
        <v>0</v>
      </c>
      <c r="BE132" s="25">
        <v>0</v>
      </c>
      <c r="BF132" s="25">
        <v>0</v>
      </c>
      <c r="BG132" s="25">
        <v>0</v>
      </c>
      <c r="BH132" s="25">
        <v>0</v>
      </c>
      <c r="BI132" s="25">
        <v>0</v>
      </c>
      <c r="BJ132" s="26">
        <f t="shared" si="153"/>
        <v>20</v>
      </c>
      <c r="BM132" s="23">
        <v>6</v>
      </c>
      <c r="BN132" s="25">
        <v>0</v>
      </c>
      <c r="BO132" s="25">
        <v>0</v>
      </c>
      <c r="BP132" s="25">
        <v>1</v>
      </c>
      <c r="BQ132" s="25">
        <v>4</v>
      </c>
      <c r="BR132" s="25">
        <v>5</v>
      </c>
      <c r="BS132" s="25">
        <v>4</v>
      </c>
      <c r="BT132" s="25">
        <v>1</v>
      </c>
      <c r="BU132" s="25">
        <v>0</v>
      </c>
      <c r="BV132" s="25">
        <v>0</v>
      </c>
      <c r="BW132" s="25">
        <v>0</v>
      </c>
      <c r="BX132" s="25">
        <v>0</v>
      </c>
      <c r="BY132" s="25">
        <v>0</v>
      </c>
      <c r="BZ132" s="26">
        <f t="shared" si="154"/>
        <v>15</v>
      </c>
      <c r="CC132" s="23">
        <v>6</v>
      </c>
      <c r="CD132" s="25">
        <v>0</v>
      </c>
      <c r="CE132" s="25">
        <v>0</v>
      </c>
      <c r="CF132" s="25">
        <v>3</v>
      </c>
      <c r="CG132" s="25">
        <v>4</v>
      </c>
      <c r="CH132" s="25">
        <v>6</v>
      </c>
      <c r="CI132" s="25">
        <v>2</v>
      </c>
      <c r="CJ132" s="25">
        <v>0</v>
      </c>
      <c r="CK132" s="25">
        <v>1</v>
      </c>
      <c r="CL132" s="25">
        <v>0</v>
      </c>
      <c r="CM132" s="25">
        <v>0</v>
      </c>
      <c r="CN132" s="25">
        <v>0</v>
      </c>
      <c r="CO132" s="25">
        <v>0</v>
      </c>
      <c r="CP132" s="26">
        <f t="shared" si="155"/>
        <v>16</v>
      </c>
      <c r="CS132" s="23">
        <v>6</v>
      </c>
      <c r="CT132" s="25">
        <v>0</v>
      </c>
      <c r="CU132" s="25">
        <v>0</v>
      </c>
      <c r="CV132" s="25">
        <v>0</v>
      </c>
      <c r="CW132" s="25">
        <v>1</v>
      </c>
      <c r="CX132" s="25">
        <v>7</v>
      </c>
      <c r="CY132" s="25">
        <v>2</v>
      </c>
      <c r="CZ132" s="25">
        <v>0</v>
      </c>
      <c r="DA132" s="25">
        <v>0</v>
      </c>
      <c r="DB132" s="25">
        <v>0</v>
      </c>
      <c r="DC132" s="25">
        <v>0</v>
      </c>
      <c r="DD132" s="25">
        <v>0</v>
      </c>
      <c r="DE132" s="25">
        <v>0</v>
      </c>
      <c r="DF132" s="26">
        <f t="shared" si="156"/>
        <v>10</v>
      </c>
      <c r="DI132" s="5"/>
      <c r="DJ132" s="5"/>
      <c r="DK132" s="5"/>
      <c r="DL132" s="5"/>
      <c r="DM132" s="5"/>
      <c r="DN132" s="5"/>
      <c r="DO132" s="5"/>
      <c r="DP132" s="5"/>
      <c r="DQ132" s="5"/>
      <c r="DT132" s="23">
        <v>7</v>
      </c>
      <c r="DU132" s="34">
        <v>41.920137884775954</v>
      </c>
      <c r="DV132" s="34">
        <v>39.601529339877196</v>
      </c>
      <c r="DW132" s="34">
        <v>39.897584615246053</v>
      </c>
      <c r="DX132" s="34">
        <v>39.524711427667043</v>
      </c>
      <c r="DY132" s="34">
        <v>37.216555638494448</v>
      </c>
      <c r="DZ132" s="34">
        <v>38.270444319716638</v>
      </c>
      <c r="EA132" s="34">
        <v>38.623475382979798</v>
      </c>
      <c r="EF132" s="5"/>
      <c r="EG132" s="5"/>
      <c r="EH132" s="5"/>
      <c r="EI132" s="5"/>
      <c r="EJ132" s="5"/>
      <c r="EK132" s="5"/>
      <c r="EL132" s="5"/>
      <c r="EM132" s="5"/>
    </row>
    <row r="133" spans="1:151" ht="9.75" customHeight="1" x14ac:dyDescent="0.15">
      <c r="A133" s="23">
        <v>7</v>
      </c>
      <c r="B133" s="25">
        <v>0</v>
      </c>
      <c r="C133" s="25">
        <v>0</v>
      </c>
      <c r="D133" s="25">
        <v>1</v>
      </c>
      <c r="E133" s="25">
        <v>1</v>
      </c>
      <c r="F133" s="25">
        <v>3</v>
      </c>
      <c r="G133" s="25">
        <v>1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6">
        <f t="shared" si="150"/>
        <v>6</v>
      </c>
      <c r="Q133" s="23">
        <v>7</v>
      </c>
      <c r="R133" s="25">
        <v>0</v>
      </c>
      <c r="S133" s="25">
        <v>0</v>
      </c>
      <c r="T133" s="25">
        <v>4</v>
      </c>
      <c r="U133" s="25">
        <v>18</v>
      </c>
      <c r="V133" s="25">
        <v>6</v>
      </c>
      <c r="W133" s="25">
        <v>3</v>
      </c>
      <c r="X133" s="25">
        <v>1</v>
      </c>
      <c r="Y133" s="25">
        <v>0</v>
      </c>
      <c r="Z133" s="25">
        <v>0</v>
      </c>
      <c r="AA133" s="25">
        <v>0</v>
      </c>
      <c r="AB133" s="25">
        <v>0</v>
      </c>
      <c r="AC133" s="25">
        <v>0</v>
      </c>
      <c r="AD133" s="26">
        <f t="shared" si="151"/>
        <v>32</v>
      </c>
      <c r="AG133" s="23">
        <v>7</v>
      </c>
      <c r="AH133" s="25">
        <v>0</v>
      </c>
      <c r="AI133" s="25">
        <v>0</v>
      </c>
      <c r="AJ133" s="25">
        <v>1</v>
      </c>
      <c r="AK133" s="25">
        <v>9</v>
      </c>
      <c r="AL133" s="25">
        <v>15</v>
      </c>
      <c r="AM133" s="25">
        <v>2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5">
        <v>0</v>
      </c>
      <c r="AT133" s="26">
        <f t="shared" si="152"/>
        <v>27</v>
      </c>
      <c r="AW133" s="23">
        <v>7</v>
      </c>
      <c r="AX133" s="25">
        <v>0</v>
      </c>
      <c r="AY133" s="25">
        <v>0</v>
      </c>
      <c r="AZ133" s="25">
        <v>6</v>
      </c>
      <c r="BA133" s="25">
        <v>12</v>
      </c>
      <c r="BB133" s="25">
        <v>11</v>
      </c>
      <c r="BC133" s="25">
        <v>3</v>
      </c>
      <c r="BD133" s="25">
        <v>0</v>
      </c>
      <c r="BE133" s="25">
        <v>0</v>
      </c>
      <c r="BF133" s="25">
        <v>0</v>
      </c>
      <c r="BG133" s="25">
        <v>0</v>
      </c>
      <c r="BH133" s="25">
        <v>0</v>
      </c>
      <c r="BI133" s="25">
        <v>0</v>
      </c>
      <c r="BJ133" s="26">
        <f t="shared" si="153"/>
        <v>32</v>
      </c>
      <c r="BM133" s="23">
        <v>7</v>
      </c>
      <c r="BN133" s="25">
        <v>0</v>
      </c>
      <c r="BO133" s="25">
        <v>5</v>
      </c>
      <c r="BP133" s="25">
        <v>7</v>
      </c>
      <c r="BQ133" s="25">
        <v>10</v>
      </c>
      <c r="BR133" s="25">
        <v>7</v>
      </c>
      <c r="BS133" s="25">
        <v>0</v>
      </c>
      <c r="BT133" s="25">
        <v>0</v>
      </c>
      <c r="BU133" s="25">
        <v>0</v>
      </c>
      <c r="BV133" s="25">
        <v>0</v>
      </c>
      <c r="BW133" s="25">
        <v>0</v>
      </c>
      <c r="BX133" s="25">
        <v>0</v>
      </c>
      <c r="BY133" s="25">
        <v>0</v>
      </c>
      <c r="BZ133" s="26">
        <f t="shared" si="154"/>
        <v>29</v>
      </c>
      <c r="CC133" s="23">
        <v>7</v>
      </c>
      <c r="CD133" s="25">
        <v>0</v>
      </c>
      <c r="CE133" s="25">
        <v>0</v>
      </c>
      <c r="CF133" s="25">
        <v>3</v>
      </c>
      <c r="CG133" s="25">
        <v>15</v>
      </c>
      <c r="CH133" s="25">
        <v>9</v>
      </c>
      <c r="CI133" s="25">
        <v>1</v>
      </c>
      <c r="CJ133" s="25">
        <v>0</v>
      </c>
      <c r="CK133" s="25">
        <v>0</v>
      </c>
      <c r="CL133" s="25">
        <v>0</v>
      </c>
      <c r="CM133" s="25">
        <v>0</v>
      </c>
      <c r="CN133" s="25">
        <v>0</v>
      </c>
      <c r="CO133" s="25">
        <v>0</v>
      </c>
      <c r="CP133" s="26">
        <f t="shared" si="155"/>
        <v>28</v>
      </c>
      <c r="CS133" s="23">
        <v>7</v>
      </c>
      <c r="CT133" s="25">
        <v>0</v>
      </c>
      <c r="CU133" s="25">
        <v>0</v>
      </c>
      <c r="CV133" s="25">
        <v>1</v>
      </c>
      <c r="CW133" s="25">
        <v>2</v>
      </c>
      <c r="CX133" s="25">
        <v>2</v>
      </c>
      <c r="CY133" s="25">
        <v>0</v>
      </c>
      <c r="CZ133" s="25">
        <v>0</v>
      </c>
      <c r="DA133" s="25">
        <v>0</v>
      </c>
      <c r="DB133" s="25">
        <v>0</v>
      </c>
      <c r="DC133" s="25">
        <v>0</v>
      </c>
      <c r="DD133" s="25">
        <v>0</v>
      </c>
      <c r="DE133" s="25">
        <v>0</v>
      </c>
      <c r="DF133" s="26">
        <f t="shared" si="156"/>
        <v>5</v>
      </c>
      <c r="DI133" s="5"/>
      <c r="DJ133" s="5"/>
      <c r="DK133" s="5"/>
      <c r="DL133" s="5"/>
      <c r="DM133" s="5"/>
      <c r="DN133" s="5"/>
      <c r="DO133" s="5"/>
      <c r="DP133" s="5"/>
      <c r="DQ133" s="5"/>
      <c r="DT133" s="23">
        <v>8</v>
      </c>
      <c r="DU133" s="34">
        <v>41.243416490252571</v>
      </c>
      <c r="DV133" s="34">
        <v>36.723189457226006</v>
      </c>
      <c r="DW133" s="34">
        <v>37.920650486076539</v>
      </c>
      <c r="DX133" s="34">
        <v>35.414364177111409</v>
      </c>
      <c r="DY133" s="34">
        <v>38.910704925715805</v>
      </c>
      <c r="DZ133" s="34">
        <v>39.972699969671616</v>
      </c>
      <c r="EA133" s="34">
        <v>39.578493003890102</v>
      </c>
      <c r="EF133" s="5"/>
      <c r="EG133" s="5"/>
      <c r="EH133" s="5"/>
      <c r="EI133" s="5"/>
      <c r="EJ133" s="5"/>
      <c r="EK133" s="5"/>
      <c r="EL133" s="5"/>
      <c r="EM133" s="5"/>
      <c r="EQ133" s="5"/>
      <c r="ER133" s="5"/>
      <c r="ES133" s="5"/>
      <c r="ET133" s="5"/>
      <c r="EU133" s="5"/>
    </row>
    <row r="134" spans="1:151" ht="9.75" customHeight="1" x14ac:dyDescent="0.15">
      <c r="A134" s="23">
        <v>8</v>
      </c>
      <c r="B134" s="25">
        <v>0</v>
      </c>
      <c r="C134" s="25">
        <v>0</v>
      </c>
      <c r="D134" s="25">
        <v>0</v>
      </c>
      <c r="E134" s="25">
        <v>5</v>
      </c>
      <c r="F134" s="25">
        <v>4</v>
      </c>
      <c r="G134" s="25">
        <v>0</v>
      </c>
      <c r="H134" s="25">
        <v>1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6">
        <f t="shared" si="150"/>
        <v>10</v>
      </c>
      <c r="Q134" s="23">
        <v>8</v>
      </c>
      <c r="R134" s="25">
        <v>1</v>
      </c>
      <c r="S134" s="25">
        <v>4</v>
      </c>
      <c r="T134" s="25">
        <v>26</v>
      </c>
      <c r="U134" s="25">
        <v>22</v>
      </c>
      <c r="V134" s="25">
        <v>11</v>
      </c>
      <c r="W134" s="25">
        <v>2</v>
      </c>
      <c r="X134" s="25">
        <v>0</v>
      </c>
      <c r="Y134" s="25">
        <v>0</v>
      </c>
      <c r="Z134" s="25">
        <v>0</v>
      </c>
      <c r="AA134" s="25">
        <v>0</v>
      </c>
      <c r="AB134" s="25">
        <v>0</v>
      </c>
      <c r="AC134" s="25">
        <v>0</v>
      </c>
      <c r="AD134" s="26">
        <f t="shared" si="151"/>
        <v>66</v>
      </c>
      <c r="AG134" s="23">
        <v>8</v>
      </c>
      <c r="AH134" s="25">
        <v>0</v>
      </c>
      <c r="AI134" s="25">
        <v>3</v>
      </c>
      <c r="AJ134" s="25">
        <v>18</v>
      </c>
      <c r="AK134" s="25">
        <v>28</v>
      </c>
      <c r="AL134" s="25">
        <v>12</v>
      </c>
      <c r="AM134" s="25">
        <v>4</v>
      </c>
      <c r="AN134" s="25">
        <v>0</v>
      </c>
      <c r="AO134" s="25">
        <v>0</v>
      </c>
      <c r="AP134" s="25">
        <v>0</v>
      </c>
      <c r="AQ134" s="25">
        <v>0</v>
      </c>
      <c r="AR134" s="25">
        <v>0</v>
      </c>
      <c r="AS134" s="25">
        <v>0</v>
      </c>
      <c r="AT134" s="26">
        <f t="shared" si="152"/>
        <v>65</v>
      </c>
      <c r="AW134" s="23">
        <v>8</v>
      </c>
      <c r="AX134" s="25">
        <v>0</v>
      </c>
      <c r="AY134" s="25">
        <v>4</v>
      </c>
      <c r="AZ134" s="25">
        <v>30</v>
      </c>
      <c r="BA134" s="25">
        <v>18</v>
      </c>
      <c r="BB134" s="25">
        <v>6</v>
      </c>
      <c r="BC134" s="25">
        <v>1</v>
      </c>
      <c r="BD134" s="25">
        <v>1</v>
      </c>
      <c r="BE134" s="25">
        <v>0</v>
      </c>
      <c r="BF134" s="25">
        <v>0</v>
      </c>
      <c r="BG134" s="25">
        <v>0</v>
      </c>
      <c r="BH134" s="25">
        <v>0</v>
      </c>
      <c r="BI134" s="25">
        <v>0</v>
      </c>
      <c r="BJ134" s="26">
        <f t="shared" si="153"/>
        <v>60</v>
      </c>
      <c r="BM134" s="23">
        <v>8</v>
      </c>
      <c r="BN134" s="25">
        <v>0</v>
      </c>
      <c r="BO134" s="25">
        <v>11</v>
      </c>
      <c r="BP134" s="25">
        <v>21</v>
      </c>
      <c r="BQ134" s="25">
        <v>32</v>
      </c>
      <c r="BR134" s="25">
        <v>18</v>
      </c>
      <c r="BS134" s="25">
        <v>3</v>
      </c>
      <c r="BT134" s="25">
        <v>3</v>
      </c>
      <c r="BU134" s="25">
        <v>0</v>
      </c>
      <c r="BV134" s="25">
        <v>0</v>
      </c>
      <c r="BW134" s="25">
        <v>0</v>
      </c>
      <c r="BX134" s="25">
        <v>0</v>
      </c>
      <c r="BY134" s="25">
        <v>0</v>
      </c>
      <c r="BZ134" s="26">
        <f t="shared" si="154"/>
        <v>88</v>
      </c>
      <c r="CC134" s="23">
        <v>8</v>
      </c>
      <c r="CD134" s="25">
        <v>0</v>
      </c>
      <c r="CE134" s="25">
        <v>1</v>
      </c>
      <c r="CF134" s="25">
        <v>9</v>
      </c>
      <c r="CG134" s="25">
        <v>22</v>
      </c>
      <c r="CH134" s="25">
        <v>17</v>
      </c>
      <c r="CI134" s="25">
        <v>3</v>
      </c>
      <c r="CJ134" s="25">
        <v>0</v>
      </c>
      <c r="CK134" s="25">
        <v>1</v>
      </c>
      <c r="CL134" s="25">
        <v>0</v>
      </c>
      <c r="CM134" s="25">
        <v>0</v>
      </c>
      <c r="CN134" s="25">
        <v>0</v>
      </c>
      <c r="CO134" s="25">
        <v>0</v>
      </c>
      <c r="CP134" s="26">
        <f t="shared" si="155"/>
        <v>53</v>
      </c>
      <c r="CS134" s="23">
        <v>8</v>
      </c>
      <c r="CT134" s="25">
        <v>0</v>
      </c>
      <c r="CU134" s="25">
        <v>0</v>
      </c>
      <c r="CV134" s="25">
        <v>5</v>
      </c>
      <c r="CW134" s="25">
        <v>8</v>
      </c>
      <c r="CX134" s="25">
        <v>4</v>
      </c>
      <c r="CY134" s="25">
        <v>3</v>
      </c>
      <c r="CZ134" s="25">
        <v>0</v>
      </c>
      <c r="DA134" s="25">
        <v>0</v>
      </c>
      <c r="DB134" s="25">
        <v>0</v>
      </c>
      <c r="DC134" s="25">
        <v>0</v>
      </c>
      <c r="DD134" s="25">
        <v>0</v>
      </c>
      <c r="DE134" s="25">
        <v>0</v>
      </c>
      <c r="DF134" s="26">
        <f t="shared" si="156"/>
        <v>20</v>
      </c>
      <c r="DI134" s="5"/>
      <c r="DJ134" s="5"/>
      <c r="DK134" s="5"/>
      <c r="DL134" s="5"/>
      <c r="DM134" s="5"/>
      <c r="DN134" s="5"/>
      <c r="DO134" s="5"/>
      <c r="DP134" s="5"/>
      <c r="DQ134" s="5"/>
      <c r="DT134" s="23">
        <v>9</v>
      </c>
      <c r="DU134" s="34">
        <v>35.303844614152617</v>
      </c>
      <c r="DV134" s="34">
        <v>33.031072859651132</v>
      </c>
      <c r="DW134" s="34">
        <v>32.925327190069481</v>
      </c>
      <c r="DX134" s="34">
        <v>30.181413069524282</v>
      </c>
      <c r="DY134" s="34">
        <v>31.199232501730549</v>
      </c>
      <c r="DZ134" s="34">
        <v>38.278430894842863</v>
      </c>
      <c r="EA134" s="34">
        <v>39.846539811347391</v>
      </c>
      <c r="EF134" s="5"/>
      <c r="EG134" s="5"/>
      <c r="EH134" s="5"/>
      <c r="EI134" s="5"/>
      <c r="EJ134" s="5"/>
      <c r="EK134" s="5"/>
      <c r="EL134" s="5"/>
      <c r="EM134" s="5"/>
      <c r="EQ134" s="5"/>
      <c r="ER134" s="5"/>
      <c r="ES134" s="5"/>
      <c r="ET134" s="5"/>
      <c r="EU134" s="5"/>
    </row>
    <row r="135" spans="1:151" ht="9.75" customHeight="1" x14ac:dyDescent="0.15">
      <c r="A135" s="23">
        <v>9</v>
      </c>
      <c r="B135" s="25">
        <v>0</v>
      </c>
      <c r="C135" s="25">
        <v>0</v>
      </c>
      <c r="D135" s="25">
        <v>6</v>
      </c>
      <c r="E135" s="25">
        <v>6</v>
      </c>
      <c r="F135" s="25">
        <v>2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6">
        <f t="shared" si="150"/>
        <v>14</v>
      </c>
      <c r="Q135" s="23">
        <v>9</v>
      </c>
      <c r="R135" s="25">
        <v>5</v>
      </c>
      <c r="S135" s="25">
        <v>56</v>
      </c>
      <c r="T135" s="25">
        <v>74</v>
      </c>
      <c r="U135" s="25">
        <v>47</v>
      </c>
      <c r="V135" s="25">
        <v>13</v>
      </c>
      <c r="W135" s="25">
        <v>2</v>
      </c>
      <c r="X135" s="25">
        <v>0</v>
      </c>
      <c r="Y135" s="25">
        <v>0</v>
      </c>
      <c r="Z135" s="25">
        <v>0</v>
      </c>
      <c r="AA135" s="25">
        <v>0</v>
      </c>
      <c r="AB135" s="25">
        <v>0</v>
      </c>
      <c r="AC135" s="25">
        <v>0</v>
      </c>
      <c r="AD135" s="26">
        <f t="shared" si="151"/>
        <v>197</v>
      </c>
      <c r="AG135" s="23">
        <v>9</v>
      </c>
      <c r="AH135" s="25">
        <v>13</v>
      </c>
      <c r="AI135" s="25">
        <v>70</v>
      </c>
      <c r="AJ135" s="25">
        <v>49</v>
      </c>
      <c r="AK135" s="25">
        <v>28</v>
      </c>
      <c r="AL135" s="25">
        <v>20</v>
      </c>
      <c r="AM135" s="25">
        <v>3</v>
      </c>
      <c r="AN135" s="25">
        <v>1</v>
      </c>
      <c r="AO135" s="25">
        <v>0</v>
      </c>
      <c r="AP135" s="25">
        <v>0</v>
      </c>
      <c r="AQ135" s="25">
        <v>0</v>
      </c>
      <c r="AR135" s="25">
        <v>0</v>
      </c>
      <c r="AS135" s="25">
        <v>0</v>
      </c>
      <c r="AT135" s="26">
        <f t="shared" si="152"/>
        <v>184</v>
      </c>
      <c r="AW135" s="23">
        <v>9</v>
      </c>
      <c r="AX135" s="25">
        <v>7</v>
      </c>
      <c r="AY135" s="25">
        <v>86</v>
      </c>
      <c r="AZ135" s="25">
        <v>56</v>
      </c>
      <c r="BA135" s="25">
        <v>23</v>
      </c>
      <c r="BB135" s="25">
        <v>12</v>
      </c>
      <c r="BC135" s="25">
        <v>1</v>
      </c>
      <c r="BD135" s="25">
        <v>0</v>
      </c>
      <c r="BE135" s="25">
        <v>0</v>
      </c>
      <c r="BF135" s="25">
        <v>0</v>
      </c>
      <c r="BG135" s="25">
        <v>0</v>
      </c>
      <c r="BH135" s="25">
        <v>0</v>
      </c>
      <c r="BI135" s="25">
        <v>0</v>
      </c>
      <c r="BJ135" s="26">
        <f t="shared" si="153"/>
        <v>185</v>
      </c>
      <c r="BM135" s="23">
        <v>9</v>
      </c>
      <c r="BN135" s="25">
        <v>14</v>
      </c>
      <c r="BO135" s="25">
        <v>100</v>
      </c>
      <c r="BP135" s="25">
        <v>37</v>
      </c>
      <c r="BQ135" s="25">
        <v>42</v>
      </c>
      <c r="BR135" s="25">
        <v>14</v>
      </c>
      <c r="BS135" s="25">
        <v>2</v>
      </c>
      <c r="BT135" s="25">
        <v>0</v>
      </c>
      <c r="BU135" s="25">
        <v>0</v>
      </c>
      <c r="BV135" s="25">
        <v>0</v>
      </c>
      <c r="BW135" s="25">
        <v>0</v>
      </c>
      <c r="BX135" s="25">
        <v>0</v>
      </c>
      <c r="BY135" s="25">
        <v>0</v>
      </c>
      <c r="BZ135" s="26">
        <f t="shared" si="154"/>
        <v>209</v>
      </c>
      <c r="CC135" s="23">
        <v>9</v>
      </c>
      <c r="CD135" s="25">
        <v>0</v>
      </c>
      <c r="CE135" s="25">
        <v>0</v>
      </c>
      <c r="CF135" s="25">
        <v>27</v>
      </c>
      <c r="CG135" s="25">
        <v>42</v>
      </c>
      <c r="CH135" s="25">
        <v>29</v>
      </c>
      <c r="CI135" s="25">
        <v>6</v>
      </c>
      <c r="CJ135" s="25">
        <v>0</v>
      </c>
      <c r="CK135" s="25">
        <v>0</v>
      </c>
      <c r="CL135" s="25">
        <v>0</v>
      </c>
      <c r="CM135" s="25">
        <v>0</v>
      </c>
      <c r="CN135" s="25">
        <v>0</v>
      </c>
      <c r="CO135" s="25">
        <v>0</v>
      </c>
      <c r="CP135" s="26">
        <f t="shared" si="155"/>
        <v>104</v>
      </c>
      <c r="CS135" s="23">
        <v>9</v>
      </c>
      <c r="CT135" s="25">
        <v>0</v>
      </c>
      <c r="CU135" s="25">
        <v>0</v>
      </c>
      <c r="CV135" s="25">
        <v>16</v>
      </c>
      <c r="CW135" s="25">
        <v>16</v>
      </c>
      <c r="CX135" s="25">
        <v>15</v>
      </c>
      <c r="CY135" s="25">
        <v>4</v>
      </c>
      <c r="CZ135" s="25">
        <v>2</v>
      </c>
      <c r="DA135" s="25">
        <v>0</v>
      </c>
      <c r="DB135" s="25">
        <v>0</v>
      </c>
      <c r="DC135" s="25">
        <v>0</v>
      </c>
      <c r="DD135" s="25">
        <v>0</v>
      </c>
      <c r="DE135" s="25">
        <v>0</v>
      </c>
      <c r="DF135" s="26">
        <f t="shared" si="156"/>
        <v>53</v>
      </c>
      <c r="DI135" s="5"/>
      <c r="DJ135" s="5"/>
      <c r="DK135" s="5"/>
      <c r="DL135" s="5"/>
      <c r="DM135" s="5"/>
      <c r="DN135" s="5"/>
      <c r="DO135" s="5"/>
      <c r="DP135" s="5"/>
      <c r="DQ135" s="5"/>
      <c r="DT135" s="23">
        <v>10</v>
      </c>
      <c r="DU135" s="34">
        <v>37.810832774866959</v>
      </c>
      <c r="DV135" s="34">
        <v>37.550526172743773</v>
      </c>
      <c r="DW135" s="34">
        <v>35.540426200897635</v>
      </c>
      <c r="DX135" s="34">
        <v>37.20378979756449</v>
      </c>
      <c r="DY135" s="34">
        <v>37.889431689840357</v>
      </c>
      <c r="DZ135" s="34">
        <v>38.248912933556042</v>
      </c>
      <c r="EA135" s="34">
        <v>36.025134178904686</v>
      </c>
      <c r="EF135" s="5"/>
      <c r="EG135" s="5"/>
      <c r="EH135" s="5"/>
      <c r="EI135" s="5"/>
      <c r="EJ135" s="5"/>
      <c r="EK135" s="5"/>
      <c r="EL135" s="5"/>
      <c r="EM135" s="5"/>
      <c r="EQ135" s="5"/>
      <c r="ER135" s="5"/>
      <c r="ES135" s="5"/>
      <c r="ET135" s="5"/>
      <c r="EU135" s="5"/>
    </row>
    <row r="136" spans="1:151" ht="9.75" customHeight="1" x14ac:dyDescent="0.15">
      <c r="A136" s="23">
        <v>10</v>
      </c>
      <c r="B136" s="25">
        <v>0</v>
      </c>
      <c r="C136" s="25">
        <v>2</v>
      </c>
      <c r="D136" s="25">
        <v>12</v>
      </c>
      <c r="E136" s="25">
        <v>9</v>
      </c>
      <c r="F136" s="25">
        <v>5</v>
      </c>
      <c r="G136" s="25">
        <v>1</v>
      </c>
      <c r="H136" s="25">
        <v>1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6">
        <f t="shared" si="150"/>
        <v>30</v>
      </c>
      <c r="Q136" s="23">
        <v>10</v>
      </c>
      <c r="R136" s="25">
        <v>0</v>
      </c>
      <c r="S136" s="25">
        <v>2</v>
      </c>
      <c r="T136" s="25">
        <v>20</v>
      </c>
      <c r="U136" s="25">
        <v>45</v>
      </c>
      <c r="V136" s="25">
        <v>21</v>
      </c>
      <c r="W136" s="25">
        <v>2</v>
      </c>
      <c r="X136" s="25">
        <v>0</v>
      </c>
      <c r="Y136" s="25">
        <v>0</v>
      </c>
      <c r="Z136" s="25">
        <v>0</v>
      </c>
      <c r="AA136" s="25">
        <v>0</v>
      </c>
      <c r="AB136" s="25">
        <v>0</v>
      </c>
      <c r="AC136" s="25">
        <v>0</v>
      </c>
      <c r="AD136" s="26">
        <f t="shared" si="151"/>
        <v>90</v>
      </c>
      <c r="AG136" s="23">
        <v>10</v>
      </c>
      <c r="AH136" s="25">
        <v>0</v>
      </c>
      <c r="AI136" s="25">
        <v>1</v>
      </c>
      <c r="AJ136" s="25">
        <v>34</v>
      </c>
      <c r="AK136" s="25">
        <v>50</v>
      </c>
      <c r="AL136" s="25">
        <v>13</v>
      </c>
      <c r="AM136" s="25">
        <v>0</v>
      </c>
      <c r="AN136" s="25">
        <v>0</v>
      </c>
      <c r="AO136" s="25">
        <v>0</v>
      </c>
      <c r="AP136" s="25">
        <v>0</v>
      </c>
      <c r="AQ136" s="25">
        <v>0</v>
      </c>
      <c r="AR136" s="25">
        <v>0</v>
      </c>
      <c r="AS136" s="25">
        <v>0</v>
      </c>
      <c r="AT136" s="26">
        <f t="shared" si="152"/>
        <v>98</v>
      </c>
      <c r="AW136" s="23">
        <v>10</v>
      </c>
      <c r="AX136" s="25">
        <v>0</v>
      </c>
      <c r="AY136" s="25">
        <v>4</v>
      </c>
      <c r="AZ136" s="25">
        <v>27</v>
      </c>
      <c r="BA136" s="25">
        <v>37</v>
      </c>
      <c r="BB136" s="25">
        <v>19</v>
      </c>
      <c r="BC136" s="25">
        <v>2</v>
      </c>
      <c r="BD136" s="25">
        <v>0</v>
      </c>
      <c r="BE136" s="25">
        <v>0</v>
      </c>
      <c r="BF136" s="25">
        <v>0</v>
      </c>
      <c r="BG136" s="25">
        <v>0</v>
      </c>
      <c r="BH136" s="25">
        <v>0</v>
      </c>
      <c r="BI136" s="25">
        <v>0</v>
      </c>
      <c r="BJ136" s="26">
        <f t="shared" si="153"/>
        <v>89</v>
      </c>
      <c r="BM136" s="23">
        <v>10</v>
      </c>
      <c r="BN136" s="25">
        <v>0</v>
      </c>
      <c r="BO136" s="25">
        <v>6</v>
      </c>
      <c r="BP136" s="25">
        <v>32</v>
      </c>
      <c r="BQ136" s="25">
        <v>34</v>
      </c>
      <c r="BR136" s="25">
        <v>18</v>
      </c>
      <c r="BS136" s="25">
        <v>7</v>
      </c>
      <c r="BT136" s="25">
        <v>0</v>
      </c>
      <c r="BU136" s="25">
        <v>0</v>
      </c>
      <c r="BV136" s="25">
        <v>0</v>
      </c>
      <c r="BW136" s="25">
        <v>0</v>
      </c>
      <c r="BX136" s="25">
        <v>0</v>
      </c>
      <c r="BY136" s="25">
        <v>0</v>
      </c>
      <c r="BZ136" s="26">
        <f t="shared" si="154"/>
        <v>97</v>
      </c>
      <c r="CC136" s="23">
        <v>10</v>
      </c>
      <c r="CD136" s="25">
        <v>0</v>
      </c>
      <c r="CE136" s="25">
        <v>3</v>
      </c>
      <c r="CF136" s="25">
        <v>27</v>
      </c>
      <c r="CG136" s="25">
        <v>41</v>
      </c>
      <c r="CH136" s="25">
        <v>18</v>
      </c>
      <c r="CI136" s="25">
        <v>3</v>
      </c>
      <c r="CJ136" s="25">
        <v>1</v>
      </c>
      <c r="CK136" s="25">
        <v>1</v>
      </c>
      <c r="CL136" s="25">
        <v>0</v>
      </c>
      <c r="CM136" s="25">
        <v>0</v>
      </c>
      <c r="CN136" s="25">
        <v>0</v>
      </c>
      <c r="CO136" s="25">
        <v>0</v>
      </c>
      <c r="CP136" s="26">
        <f t="shared" si="155"/>
        <v>94</v>
      </c>
      <c r="CS136" s="23">
        <v>10</v>
      </c>
      <c r="CT136" s="25">
        <v>0</v>
      </c>
      <c r="CU136" s="25">
        <v>10</v>
      </c>
      <c r="CV136" s="25">
        <v>33</v>
      </c>
      <c r="CW136" s="25">
        <v>35</v>
      </c>
      <c r="CX136" s="25">
        <v>12</v>
      </c>
      <c r="CY136" s="25">
        <v>2</v>
      </c>
      <c r="CZ136" s="25">
        <v>0</v>
      </c>
      <c r="DA136" s="25">
        <v>0</v>
      </c>
      <c r="DB136" s="25">
        <v>0</v>
      </c>
      <c r="DC136" s="25">
        <v>0</v>
      </c>
      <c r="DD136" s="25">
        <v>0</v>
      </c>
      <c r="DE136" s="25">
        <v>0</v>
      </c>
      <c r="DF136" s="26">
        <f t="shared" si="156"/>
        <v>92</v>
      </c>
      <c r="DI136" s="5"/>
      <c r="DJ136" s="5"/>
      <c r="DK136" s="5"/>
      <c r="DL136" s="5"/>
      <c r="DM136" s="5"/>
      <c r="DN136" s="5"/>
      <c r="DO136" s="5"/>
      <c r="DP136" s="5"/>
      <c r="DQ136" s="5"/>
      <c r="DT136" s="23">
        <v>11</v>
      </c>
      <c r="DU136" s="34">
        <v>40.179110764932709</v>
      </c>
      <c r="DV136" s="34">
        <v>36.887397521666536</v>
      </c>
      <c r="DW136" s="34">
        <v>37.017515702679745</v>
      </c>
      <c r="DX136" s="34">
        <v>37.256081757844328</v>
      </c>
      <c r="DY136" s="34">
        <v>35.16210653955568</v>
      </c>
      <c r="DZ136" s="34">
        <v>34.987890546550204</v>
      </c>
      <c r="EA136" s="34">
        <v>36.193880232056635</v>
      </c>
      <c r="EF136" s="41" t="str">
        <f>TEXT(EF137,"dddd")</f>
        <v>Thursday</v>
      </c>
      <c r="EH136" s="5"/>
      <c r="EI136" s="5"/>
      <c r="EJ136" s="5"/>
      <c r="EK136" s="5"/>
      <c r="EL136" s="5"/>
      <c r="EM136" s="5"/>
      <c r="EQ136" s="5"/>
      <c r="ER136" s="5"/>
      <c r="ES136" s="5"/>
      <c r="ET136" s="5"/>
      <c r="EU136" s="5"/>
    </row>
    <row r="137" spans="1:151" ht="9.75" customHeight="1" x14ac:dyDescent="0.15">
      <c r="A137" s="23">
        <v>11</v>
      </c>
      <c r="B137" s="25">
        <v>0</v>
      </c>
      <c r="C137" s="25">
        <v>0</v>
      </c>
      <c r="D137" s="25">
        <v>17</v>
      </c>
      <c r="E137" s="25">
        <v>23</v>
      </c>
      <c r="F137" s="25">
        <v>19</v>
      </c>
      <c r="G137" s="25">
        <v>8</v>
      </c>
      <c r="H137" s="25">
        <v>0</v>
      </c>
      <c r="I137" s="25">
        <v>1</v>
      </c>
      <c r="J137" s="25">
        <v>0</v>
      </c>
      <c r="K137" s="25">
        <v>0</v>
      </c>
      <c r="L137" s="25">
        <v>0</v>
      </c>
      <c r="M137" s="25">
        <v>0</v>
      </c>
      <c r="N137" s="26">
        <f t="shared" si="150"/>
        <v>68</v>
      </c>
      <c r="Q137" s="23">
        <v>11</v>
      </c>
      <c r="R137" s="25">
        <v>0</v>
      </c>
      <c r="S137" s="25">
        <v>3</v>
      </c>
      <c r="T137" s="25">
        <v>28</v>
      </c>
      <c r="U137" s="25">
        <v>38</v>
      </c>
      <c r="V137" s="25">
        <v>14</v>
      </c>
      <c r="W137" s="25">
        <v>3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6">
        <f t="shared" si="151"/>
        <v>86</v>
      </c>
      <c r="AG137" s="23">
        <v>11</v>
      </c>
      <c r="AH137" s="25">
        <v>0</v>
      </c>
      <c r="AI137" s="25">
        <v>2</v>
      </c>
      <c r="AJ137" s="25">
        <v>43</v>
      </c>
      <c r="AK137" s="25">
        <v>29</v>
      </c>
      <c r="AL137" s="25">
        <v>14</v>
      </c>
      <c r="AM137" s="25">
        <v>4</v>
      </c>
      <c r="AN137" s="25">
        <v>2</v>
      </c>
      <c r="AO137" s="25">
        <v>0</v>
      </c>
      <c r="AP137" s="25">
        <v>0</v>
      </c>
      <c r="AQ137" s="25">
        <v>0</v>
      </c>
      <c r="AR137" s="25">
        <v>0</v>
      </c>
      <c r="AS137" s="25">
        <v>0</v>
      </c>
      <c r="AT137" s="26">
        <f t="shared" si="152"/>
        <v>94</v>
      </c>
      <c r="AW137" s="23">
        <v>11</v>
      </c>
      <c r="AX137" s="25">
        <v>1</v>
      </c>
      <c r="AY137" s="25">
        <v>2</v>
      </c>
      <c r="AZ137" s="25">
        <v>24</v>
      </c>
      <c r="BA137" s="25">
        <v>35</v>
      </c>
      <c r="BB137" s="25">
        <v>14</v>
      </c>
      <c r="BC137" s="25">
        <v>2</v>
      </c>
      <c r="BD137" s="25">
        <v>0</v>
      </c>
      <c r="BE137" s="25">
        <v>0</v>
      </c>
      <c r="BF137" s="25">
        <v>0</v>
      </c>
      <c r="BG137" s="25">
        <v>0</v>
      </c>
      <c r="BH137" s="25">
        <v>0</v>
      </c>
      <c r="BI137" s="25">
        <v>0</v>
      </c>
      <c r="BJ137" s="26">
        <f t="shared" si="153"/>
        <v>78</v>
      </c>
      <c r="BM137" s="23">
        <v>11</v>
      </c>
      <c r="BN137" s="25">
        <v>0</v>
      </c>
      <c r="BO137" s="25">
        <v>7</v>
      </c>
      <c r="BP137" s="25">
        <v>56</v>
      </c>
      <c r="BQ137" s="25">
        <v>36</v>
      </c>
      <c r="BR137" s="25">
        <v>13</v>
      </c>
      <c r="BS137" s="25">
        <v>3</v>
      </c>
      <c r="BT137" s="25">
        <v>0</v>
      </c>
      <c r="BU137" s="25">
        <v>0</v>
      </c>
      <c r="BV137" s="25">
        <v>0</v>
      </c>
      <c r="BW137" s="25">
        <v>0</v>
      </c>
      <c r="BX137" s="25">
        <v>0</v>
      </c>
      <c r="BY137" s="25">
        <v>0</v>
      </c>
      <c r="BZ137" s="26">
        <f t="shared" si="154"/>
        <v>115</v>
      </c>
      <c r="CC137" s="23">
        <v>11</v>
      </c>
      <c r="CD137" s="25">
        <v>0</v>
      </c>
      <c r="CE137" s="25">
        <v>3</v>
      </c>
      <c r="CF137" s="25">
        <v>60</v>
      </c>
      <c r="CG137" s="25">
        <v>34</v>
      </c>
      <c r="CH137" s="25">
        <v>9</v>
      </c>
      <c r="CI137" s="25">
        <v>5</v>
      </c>
      <c r="CJ137" s="25">
        <v>0</v>
      </c>
      <c r="CK137" s="25">
        <v>0</v>
      </c>
      <c r="CL137" s="25">
        <v>0</v>
      </c>
      <c r="CM137" s="25">
        <v>0</v>
      </c>
      <c r="CN137" s="25">
        <v>0</v>
      </c>
      <c r="CO137" s="25">
        <v>0</v>
      </c>
      <c r="CP137" s="26">
        <f t="shared" si="155"/>
        <v>111</v>
      </c>
      <c r="CS137" s="23">
        <v>11</v>
      </c>
      <c r="CT137" s="25">
        <v>0</v>
      </c>
      <c r="CU137" s="25">
        <v>10</v>
      </c>
      <c r="CV137" s="25">
        <v>41</v>
      </c>
      <c r="CW137" s="25">
        <v>41</v>
      </c>
      <c r="CX137" s="25">
        <v>13</v>
      </c>
      <c r="CY137" s="25">
        <v>4</v>
      </c>
      <c r="CZ137" s="25">
        <v>0</v>
      </c>
      <c r="DA137" s="25">
        <v>0</v>
      </c>
      <c r="DB137" s="25">
        <v>0</v>
      </c>
      <c r="DC137" s="25">
        <v>0</v>
      </c>
      <c r="DD137" s="25">
        <v>0</v>
      </c>
      <c r="DE137" s="25">
        <v>0</v>
      </c>
      <c r="DF137" s="26">
        <f t="shared" si="156"/>
        <v>109</v>
      </c>
      <c r="DI137" s="5"/>
      <c r="DJ137" s="5"/>
      <c r="DK137" s="5"/>
      <c r="DL137" s="5"/>
      <c r="DM137" s="5"/>
      <c r="DN137" s="5"/>
      <c r="DO137" s="5"/>
      <c r="DP137" s="5"/>
      <c r="DQ137" s="5"/>
      <c r="DT137" s="23">
        <v>12</v>
      </c>
      <c r="DU137" s="34">
        <v>36.661461750940006</v>
      </c>
      <c r="DV137" s="34">
        <v>36.332181610364202</v>
      </c>
      <c r="DW137" s="34">
        <v>35.916025864220167</v>
      </c>
      <c r="DX137" s="34">
        <v>38.196082469911538</v>
      </c>
      <c r="DY137" s="34">
        <v>34.530846386860432</v>
      </c>
      <c r="DZ137" s="34">
        <v>33.808621107268941</v>
      </c>
      <c r="EA137" s="34">
        <v>36.670235820761803</v>
      </c>
      <c r="EF137" s="42">
        <f>EF128+1</f>
        <v>43874</v>
      </c>
      <c r="EG137" s="5"/>
      <c r="EH137" s="5"/>
      <c r="EI137" s="5"/>
      <c r="EJ137" s="5"/>
      <c r="EK137" s="5"/>
      <c r="EL137" s="5"/>
      <c r="EM137" s="5"/>
      <c r="EQ137" s="5"/>
      <c r="ER137" s="5"/>
      <c r="ES137" s="5"/>
      <c r="ET137" s="5"/>
      <c r="EU137" s="5"/>
    </row>
    <row r="138" spans="1:151" ht="9.75" customHeight="1" x14ac:dyDescent="0.15">
      <c r="A138" s="23">
        <v>12</v>
      </c>
      <c r="B138" s="25">
        <v>0</v>
      </c>
      <c r="C138" s="25">
        <v>4</v>
      </c>
      <c r="D138" s="25">
        <v>43</v>
      </c>
      <c r="E138" s="25">
        <v>40</v>
      </c>
      <c r="F138" s="25">
        <v>11</v>
      </c>
      <c r="G138" s="25">
        <v>1</v>
      </c>
      <c r="H138" s="25">
        <v>2</v>
      </c>
      <c r="I138" s="25">
        <v>1</v>
      </c>
      <c r="J138" s="25">
        <v>0</v>
      </c>
      <c r="K138" s="25">
        <v>0</v>
      </c>
      <c r="L138" s="25">
        <v>0</v>
      </c>
      <c r="M138" s="25">
        <v>0</v>
      </c>
      <c r="N138" s="26">
        <f t="shared" si="150"/>
        <v>102</v>
      </c>
      <c r="Q138" s="23">
        <v>12</v>
      </c>
      <c r="R138" s="25">
        <v>0</v>
      </c>
      <c r="S138" s="25">
        <v>4</v>
      </c>
      <c r="T138" s="25">
        <v>64</v>
      </c>
      <c r="U138" s="25">
        <v>38</v>
      </c>
      <c r="V138" s="25">
        <v>17</v>
      </c>
      <c r="W138" s="25">
        <v>6</v>
      </c>
      <c r="X138" s="25">
        <v>0</v>
      </c>
      <c r="Y138" s="25">
        <v>1</v>
      </c>
      <c r="Z138" s="25">
        <v>0</v>
      </c>
      <c r="AA138" s="25">
        <v>0</v>
      </c>
      <c r="AB138" s="25">
        <v>0</v>
      </c>
      <c r="AC138" s="25">
        <v>0</v>
      </c>
      <c r="AD138" s="26">
        <f t="shared" si="151"/>
        <v>130</v>
      </c>
      <c r="AG138" s="23">
        <v>12</v>
      </c>
      <c r="AH138" s="25">
        <v>0</v>
      </c>
      <c r="AI138" s="25">
        <v>4</v>
      </c>
      <c r="AJ138" s="25">
        <v>35</v>
      </c>
      <c r="AK138" s="25">
        <v>59</v>
      </c>
      <c r="AL138" s="25">
        <v>8</v>
      </c>
      <c r="AM138" s="25">
        <v>3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5">
        <v>0</v>
      </c>
      <c r="AT138" s="26">
        <f t="shared" si="152"/>
        <v>109</v>
      </c>
      <c r="AW138" s="23">
        <v>12</v>
      </c>
      <c r="AX138" s="25">
        <v>0</v>
      </c>
      <c r="AY138" s="25">
        <v>6</v>
      </c>
      <c r="AZ138" s="25">
        <v>44</v>
      </c>
      <c r="BA138" s="25">
        <v>43</v>
      </c>
      <c r="BB138" s="25">
        <v>22</v>
      </c>
      <c r="BC138" s="25">
        <v>3</v>
      </c>
      <c r="BD138" s="25">
        <v>2</v>
      </c>
      <c r="BE138" s="25">
        <v>2</v>
      </c>
      <c r="BF138" s="25">
        <v>0</v>
      </c>
      <c r="BG138" s="25">
        <v>0</v>
      </c>
      <c r="BH138" s="25">
        <v>0</v>
      </c>
      <c r="BI138" s="25">
        <v>0</v>
      </c>
      <c r="BJ138" s="26">
        <f t="shared" si="153"/>
        <v>122</v>
      </c>
      <c r="BM138" s="23">
        <v>12</v>
      </c>
      <c r="BN138" s="25">
        <v>0</v>
      </c>
      <c r="BO138" s="25">
        <v>5</v>
      </c>
      <c r="BP138" s="25">
        <v>52</v>
      </c>
      <c r="BQ138" s="25">
        <v>47</v>
      </c>
      <c r="BR138" s="25">
        <v>6</v>
      </c>
      <c r="BS138" s="25">
        <v>2</v>
      </c>
      <c r="BT138" s="25">
        <v>0</v>
      </c>
      <c r="BU138" s="25">
        <v>0</v>
      </c>
      <c r="BV138" s="25">
        <v>0</v>
      </c>
      <c r="BW138" s="25">
        <v>0</v>
      </c>
      <c r="BX138" s="25">
        <v>0</v>
      </c>
      <c r="BY138" s="25">
        <v>0</v>
      </c>
      <c r="BZ138" s="26">
        <f t="shared" si="154"/>
        <v>112</v>
      </c>
      <c r="CC138" s="23">
        <v>12</v>
      </c>
      <c r="CD138" s="25">
        <v>0</v>
      </c>
      <c r="CE138" s="25">
        <v>7</v>
      </c>
      <c r="CF138" s="25">
        <v>85</v>
      </c>
      <c r="CG138" s="25">
        <v>42</v>
      </c>
      <c r="CH138" s="25">
        <v>14</v>
      </c>
      <c r="CI138" s="25">
        <v>1</v>
      </c>
      <c r="CJ138" s="25">
        <v>0</v>
      </c>
      <c r="CK138" s="25">
        <v>0</v>
      </c>
      <c r="CL138" s="25">
        <v>0</v>
      </c>
      <c r="CM138" s="25">
        <v>0</v>
      </c>
      <c r="CN138" s="25">
        <v>0</v>
      </c>
      <c r="CO138" s="25">
        <v>0</v>
      </c>
      <c r="CP138" s="26">
        <f t="shared" si="155"/>
        <v>149</v>
      </c>
      <c r="CS138" s="23">
        <v>12</v>
      </c>
      <c r="CT138" s="25">
        <v>1</v>
      </c>
      <c r="CU138" s="25">
        <v>1</v>
      </c>
      <c r="CV138" s="25">
        <v>63</v>
      </c>
      <c r="CW138" s="25">
        <v>43</v>
      </c>
      <c r="CX138" s="25">
        <v>19</v>
      </c>
      <c r="CY138" s="25">
        <v>5</v>
      </c>
      <c r="CZ138" s="25">
        <v>2</v>
      </c>
      <c r="DA138" s="25">
        <v>0</v>
      </c>
      <c r="DB138" s="25">
        <v>0</v>
      </c>
      <c r="DC138" s="25">
        <v>0</v>
      </c>
      <c r="DD138" s="25">
        <v>0</v>
      </c>
      <c r="DE138" s="25">
        <v>0</v>
      </c>
      <c r="DF138" s="26">
        <f t="shared" si="156"/>
        <v>134</v>
      </c>
      <c r="DI138" s="5"/>
      <c r="DJ138" s="5"/>
      <c r="DK138" s="5"/>
      <c r="DL138" s="5"/>
      <c r="DM138" s="5"/>
      <c r="DN138" s="5"/>
      <c r="DO138" s="5"/>
      <c r="DP138" s="5"/>
      <c r="DQ138" s="5"/>
      <c r="DT138" s="23">
        <v>13</v>
      </c>
      <c r="DU138" s="34">
        <v>36.436380533269023</v>
      </c>
      <c r="DV138" s="34">
        <v>37.267992153101666</v>
      </c>
      <c r="DW138" s="34">
        <v>34.427483898536494</v>
      </c>
      <c r="DX138" s="34">
        <v>35.316000506786516</v>
      </c>
      <c r="DY138" s="34">
        <v>34.997500246447622</v>
      </c>
      <c r="DZ138" s="34">
        <v>36.749618216615339</v>
      </c>
      <c r="EA138" s="34">
        <v>37.219882440554798</v>
      </c>
      <c r="EF138" s="5"/>
      <c r="EG138" s="5"/>
      <c r="EH138" s="5"/>
      <c r="EI138" s="5"/>
      <c r="EJ138" s="5"/>
      <c r="EK138" s="5"/>
      <c r="EL138" s="5"/>
      <c r="EM138" s="5"/>
      <c r="EQ138" s="5"/>
      <c r="ER138" s="5"/>
      <c r="ES138" s="5"/>
      <c r="ET138" s="5"/>
      <c r="EU138" s="5"/>
    </row>
    <row r="139" spans="1:151" ht="9.75" customHeight="1" x14ac:dyDescent="0.15">
      <c r="A139" s="23">
        <v>13</v>
      </c>
      <c r="B139" s="25">
        <v>0</v>
      </c>
      <c r="C139" s="25">
        <v>0</v>
      </c>
      <c r="D139" s="25">
        <v>34</v>
      </c>
      <c r="E139" s="25">
        <v>41</v>
      </c>
      <c r="F139" s="25">
        <v>15</v>
      </c>
      <c r="G139" s="25">
        <v>3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6">
        <f t="shared" si="150"/>
        <v>93</v>
      </c>
      <c r="Q139" s="23">
        <v>13</v>
      </c>
      <c r="R139" s="25">
        <v>0</v>
      </c>
      <c r="S139" s="25">
        <v>3</v>
      </c>
      <c r="T139" s="25">
        <v>41</v>
      </c>
      <c r="U139" s="25">
        <v>43</v>
      </c>
      <c r="V139" s="25">
        <v>19</v>
      </c>
      <c r="W139" s="25">
        <v>5</v>
      </c>
      <c r="X139" s="25">
        <v>1</v>
      </c>
      <c r="Y139" s="25">
        <v>0</v>
      </c>
      <c r="Z139" s="25">
        <v>0</v>
      </c>
      <c r="AA139" s="25">
        <v>0</v>
      </c>
      <c r="AB139" s="25">
        <v>0</v>
      </c>
      <c r="AC139" s="25">
        <v>0</v>
      </c>
      <c r="AD139" s="26">
        <f t="shared" si="151"/>
        <v>112</v>
      </c>
      <c r="AG139" s="23">
        <v>13</v>
      </c>
      <c r="AH139" s="25">
        <v>0</v>
      </c>
      <c r="AI139" s="25">
        <v>2</v>
      </c>
      <c r="AJ139" s="25">
        <v>59</v>
      </c>
      <c r="AK139" s="25">
        <v>38</v>
      </c>
      <c r="AL139" s="25">
        <v>12</v>
      </c>
      <c r="AM139" s="25">
        <v>1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5">
        <v>0</v>
      </c>
      <c r="AT139" s="26">
        <f t="shared" si="152"/>
        <v>112</v>
      </c>
      <c r="AW139" s="23">
        <v>13</v>
      </c>
      <c r="AX139" s="25">
        <v>0</v>
      </c>
      <c r="AY139" s="25">
        <v>8</v>
      </c>
      <c r="AZ139" s="25">
        <v>51</v>
      </c>
      <c r="BA139" s="25">
        <v>52</v>
      </c>
      <c r="BB139" s="25">
        <v>12</v>
      </c>
      <c r="BC139" s="25">
        <v>2</v>
      </c>
      <c r="BD139" s="25">
        <v>0</v>
      </c>
      <c r="BE139" s="25">
        <v>0</v>
      </c>
      <c r="BF139" s="25">
        <v>0</v>
      </c>
      <c r="BG139" s="25">
        <v>0</v>
      </c>
      <c r="BH139" s="25">
        <v>0</v>
      </c>
      <c r="BI139" s="25">
        <v>0</v>
      </c>
      <c r="BJ139" s="26">
        <f t="shared" si="153"/>
        <v>125</v>
      </c>
      <c r="BM139" s="23">
        <v>13</v>
      </c>
      <c r="BN139" s="25">
        <v>2</v>
      </c>
      <c r="BO139" s="25">
        <v>5</v>
      </c>
      <c r="BP139" s="25">
        <v>57</v>
      </c>
      <c r="BQ139" s="25">
        <v>50</v>
      </c>
      <c r="BR139" s="25">
        <v>4</v>
      </c>
      <c r="BS139" s="25">
        <v>4</v>
      </c>
      <c r="BT139" s="25">
        <v>0</v>
      </c>
      <c r="BU139" s="25">
        <v>0</v>
      </c>
      <c r="BV139" s="25">
        <v>0</v>
      </c>
      <c r="BW139" s="25">
        <v>0</v>
      </c>
      <c r="BX139" s="25">
        <v>0</v>
      </c>
      <c r="BY139" s="25">
        <v>0</v>
      </c>
      <c r="BZ139" s="26">
        <f t="shared" si="154"/>
        <v>122</v>
      </c>
      <c r="CC139" s="23">
        <v>13</v>
      </c>
      <c r="CD139" s="25">
        <v>0</v>
      </c>
      <c r="CE139" s="25">
        <v>7</v>
      </c>
      <c r="CF139" s="25">
        <v>65</v>
      </c>
      <c r="CG139" s="25">
        <v>49</v>
      </c>
      <c r="CH139" s="25">
        <v>22</v>
      </c>
      <c r="CI139" s="25">
        <v>5</v>
      </c>
      <c r="CJ139" s="25">
        <v>1</v>
      </c>
      <c r="CK139" s="25">
        <v>1</v>
      </c>
      <c r="CL139" s="25">
        <v>0</v>
      </c>
      <c r="CM139" s="25">
        <v>0</v>
      </c>
      <c r="CN139" s="25">
        <v>0</v>
      </c>
      <c r="CO139" s="25">
        <v>0</v>
      </c>
      <c r="CP139" s="26">
        <f t="shared" si="155"/>
        <v>150</v>
      </c>
      <c r="CS139" s="23">
        <v>13</v>
      </c>
      <c r="CT139" s="25">
        <v>1</v>
      </c>
      <c r="CU139" s="25">
        <v>9</v>
      </c>
      <c r="CV139" s="25">
        <v>57</v>
      </c>
      <c r="CW139" s="25">
        <v>80</v>
      </c>
      <c r="CX139" s="25">
        <v>29</v>
      </c>
      <c r="CY139" s="25">
        <v>3</v>
      </c>
      <c r="CZ139" s="25">
        <v>1</v>
      </c>
      <c r="DA139" s="25">
        <v>1</v>
      </c>
      <c r="DB139" s="25">
        <v>0</v>
      </c>
      <c r="DC139" s="25">
        <v>0</v>
      </c>
      <c r="DD139" s="25">
        <v>0</v>
      </c>
      <c r="DE139" s="25">
        <v>0</v>
      </c>
      <c r="DF139" s="26">
        <f t="shared" si="156"/>
        <v>181</v>
      </c>
      <c r="DI139" s="5"/>
      <c r="DJ139" s="5"/>
      <c r="DK139" s="5"/>
      <c r="DL139" s="5"/>
      <c r="DM139" s="5"/>
      <c r="DN139" s="5"/>
      <c r="DO139" s="5"/>
      <c r="DP139" s="5"/>
      <c r="DQ139" s="5"/>
      <c r="DT139" s="23">
        <v>14</v>
      </c>
      <c r="DU139" s="34">
        <v>37.733862864911536</v>
      </c>
      <c r="DV139" s="34">
        <v>37.295725864619712</v>
      </c>
      <c r="DW139" s="34">
        <v>34.967778728977329</v>
      </c>
      <c r="DX139" s="34">
        <v>36.873256164414968</v>
      </c>
      <c r="DY139" s="34">
        <v>33.115604590234334</v>
      </c>
      <c r="DZ139" s="34">
        <v>34.504804403960321</v>
      </c>
      <c r="EA139" s="34">
        <v>37.768882547303967</v>
      </c>
      <c r="EF139" s="5"/>
      <c r="EG139" s="5"/>
      <c r="EH139" s="5"/>
      <c r="EI139" s="5"/>
      <c r="EJ139" s="5"/>
      <c r="EK139" s="5"/>
      <c r="EL139" s="5"/>
      <c r="EM139" s="5"/>
      <c r="EQ139" s="5"/>
      <c r="ER139" s="5"/>
      <c r="ES139" s="5"/>
      <c r="ET139" s="5"/>
      <c r="EU139" s="5"/>
    </row>
    <row r="140" spans="1:151" ht="9.75" customHeight="1" x14ac:dyDescent="0.15">
      <c r="A140" s="23">
        <v>14</v>
      </c>
      <c r="B140" s="25">
        <v>1</v>
      </c>
      <c r="C140" s="25">
        <v>0</v>
      </c>
      <c r="D140" s="25">
        <v>44</v>
      </c>
      <c r="E140" s="25">
        <v>36</v>
      </c>
      <c r="F140" s="25">
        <v>30</v>
      </c>
      <c r="G140" s="25">
        <v>5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6">
        <f t="shared" si="150"/>
        <v>116</v>
      </c>
      <c r="Q140" s="23">
        <v>14</v>
      </c>
      <c r="R140" s="25">
        <v>0</v>
      </c>
      <c r="S140" s="25">
        <v>3</v>
      </c>
      <c r="T140" s="25">
        <v>34</v>
      </c>
      <c r="U140" s="25">
        <v>49</v>
      </c>
      <c r="V140" s="25">
        <v>20</v>
      </c>
      <c r="W140" s="25">
        <v>2</v>
      </c>
      <c r="X140" s="25">
        <v>0</v>
      </c>
      <c r="Y140" s="25">
        <v>1</v>
      </c>
      <c r="Z140" s="25">
        <v>0</v>
      </c>
      <c r="AA140" s="25">
        <v>0</v>
      </c>
      <c r="AB140" s="25">
        <v>0</v>
      </c>
      <c r="AC140" s="25">
        <v>0</v>
      </c>
      <c r="AD140" s="26">
        <f t="shared" si="151"/>
        <v>109</v>
      </c>
      <c r="AG140" s="23">
        <v>14</v>
      </c>
      <c r="AH140" s="25">
        <v>0</v>
      </c>
      <c r="AI140" s="25">
        <v>4</v>
      </c>
      <c r="AJ140" s="25">
        <v>49</v>
      </c>
      <c r="AK140" s="25">
        <v>54</v>
      </c>
      <c r="AL140" s="25">
        <v>10</v>
      </c>
      <c r="AM140" s="25">
        <v>1</v>
      </c>
      <c r="AN140" s="25">
        <v>0</v>
      </c>
      <c r="AO140" s="25">
        <v>0</v>
      </c>
      <c r="AP140" s="25">
        <v>0</v>
      </c>
      <c r="AQ140" s="25">
        <v>0</v>
      </c>
      <c r="AR140" s="25">
        <v>0</v>
      </c>
      <c r="AS140" s="25">
        <v>0</v>
      </c>
      <c r="AT140" s="26">
        <f t="shared" si="152"/>
        <v>118</v>
      </c>
      <c r="AW140" s="23">
        <v>14</v>
      </c>
      <c r="AX140" s="25">
        <v>0</v>
      </c>
      <c r="AY140" s="25">
        <v>1</v>
      </c>
      <c r="AZ140" s="25">
        <v>50</v>
      </c>
      <c r="BA140" s="25">
        <v>39</v>
      </c>
      <c r="BB140" s="25">
        <v>15</v>
      </c>
      <c r="BC140" s="25">
        <v>3</v>
      </c>
      <c r="BD140" s="25">
        <v>1</v>
      </c>
      <c r="BE140" s="25">
        <v>0</v>
      </c>
      <c r="BF140" s="25">
        <v>1</v>
      </c>
      <c r="BG140" s="25">
        <v>0</v>
      </c>
      <c r="BH140" s="25">
        <v>0</v>
      </c>
      <c r="BI140" s="25">
        <v>0</v>
      </c>
      <c r="BJ140" s="26">
        <f t="shared" si="153"/>
        <v>110</v>
      </c>
      <c r="BM140" s="23">
        <v>14</v>
      </c>
      <c r="BN140" s="25">
        <v>0</v>
      </c>
      <c r="BO140" s="25">
        <v>7</v>
      </c>
      <c r="BP140" s="25">
        <v>69</v>
      </c>
      <c r="BQ140" s="25">
        <v>27</v>
      </c>
      <c r="BR140" s="25">
        <v>8</v>
      </c>
      <c r="BS140" s="25">
        <v>1</v>
      </c>
      <c r="BT140" s="25">
        <v>0</v>
      </c>
      <c r="BU140" s="25">
        <v>0</v>
      </c>
      <c r="BV140" s="25">
        <v>0</v>
      </c>
      <c r="BW140" s="25">
        <v>0</v>
      </c>
      <c r="BX140" s="25">
        <v>0</v>
      </c>
      <c r="BY140" s="25">
        <v>0</v>
      </c>
      <c r="BZ140" s="26">
        <f t="shared" si="154"/>
        <v>112</v>
      </c>
      <c r="CC140" s="23">
        <v>14</v>
      </c>
      <c r="CD140" s="25">
        <v>0</v>
      </c>
      <c r="CE140" s="25">
        <v>7</v>
      </c>
      <c r="CF140" s="25">
        <v>71</v>
      </c>
      <c r="CG140" s="25">
        <v>47</v>
      </c>
      <c r="CH140" s="25">
        <v>15</v>
      </c>
      <c r="CI140" s="25">
        <v>1</v>
      </c>
      <c r="CJ140" s="25">
        <v>0</v>
      </c>
      <c r="CK140" s="25">
        <v>0</v>
      </c>
      <c r="CL140" s="25">
        <v>0</v>
      </c>
      <c r="CM140" s="25">
        <v>0</v>
      </c>
      <c r="CN140" s="25">
        <v>0</v>
      </c>
      <c r="CO140" s="25">
        <v>0</v>
      </c>
      <c r="CP140" s="26">
        <f t="shared" si="155"/>
        <v>141</v>
      </c>
      <c r="CS140" s="23">
        <v>14</v>
      </c>
      <c r="CT140" s="25">
        <v>0</v>
      </c>
      <c r="CU140" s="25">
        <v>0</v>
      </c>
      <c r="CV140" s="25">
        <v>61</v>
      </c>
      <c r="CW140" s="25">
        <v>62</v>
      </c>
      <c r="CX140" s="25">
        <v>23</v>
      </c>
      <c r="CY140" s="25">
        <v>12</v>
      </c>
      <c r="CZ140" s="25">
        <v>1</v>
      </c>
      <c r="DA140" s="25">
        <v>1</v>
      </c>
      <c r="DB140" s="25">
        <v>0</v>
      </c>
      <c r="DC140" s="25">
        <v>0</v>
      </c>
      <c r="DD140" s="25">
        <v>0</v>
      </c>
      <c r="DE140" s="25">
        <v>0</v>
      </c>
      <c r="DF140" s="26">
        <f t="shared" si="156"/>
        <v>160</v>
      </c>
      <c r="DI140" s="5"/>
      <c r="DJ140" s="5"/>
      <c r="DK140" s="5"/>
      <c r="DL140" s="5"/>
      <c r="DM140" s="5"/>
      <c r="DN140" s="5"/>
      <c r="DO140" s="5"/>
      <c r="DP140" s="5"/>
      <c r="DQ140" s="5"/>
      <c r="DT140" s="23">
        <v>15</v>
      </c>
      <c r="DU140" s="34">
        <v>39.311906204721048</v>
      </c>
      <c r="DV140" s="34">
        <v>33.666784190202648</v>
      </c>
      <c r="DW140" s="34">
        <v>32.189734557691303</v>
      </c>
      <c r="DX140" s="34">
        <v>33.969527475375585</v>
      </c>
      <c r="DY140" s="34">
        <v>31.055954567574425</v>
      </c>
      <c r="DZ140" s="34">
        <v>35.804096508790948</v>
      </c>
      <c r="EA140" s="34">
        <v>36.239724069643529</v>
      </c>
      <c r="EF140" s="5"/>
      <c r="EG140" s="5"/>
      <c r="EH140" s="5"/>
      <c r="EI140" s="5"/>
      <c r="EJ140" s="5"/>
      <c r="EK140" s="5"/>
      <c r="EL140" s="5"/>
      <c r="EM140" s="5"/>
      <c r="EQ140" s="5"/>
      <c r="ER140" s="5"/>
      <c r="ES140" s="5"/>
      <c r="ET140" s="5"/>
      <c r="EU140" s="5"/>
    </row>
    <row r="141" spans="1:151" ht="9.75" customHeight="1" x14ac:dyDescent="0.15">
      <c r="A141" s="23">
        <v>15</v>
      </c>
      <c r="B141" s="25">
        <v>0</v>
      </c>
      <c r="C141" s="25">
        <v>1</v>
      </c>
      <c r="D141" s="25">
        <v>30</v>
      </c>
      <c r="E141" s="25">
        <v>35</v>
      </c>
      <c r="F141" s="25">
        <v>16</v>
      </c>
      <c r="G141" s="25">
        <v>9</v>
      </c>
      <c r="H141" s="25">
        <v>0</v>
      </c>
      <c r="I141" s="25">
        <v>2</v>
      </c>
      <c r="J141" s="25">
        <v>0</v>
      </c>
      <c r="K141" s="25">
        <v>0</v>
      </c>
      <c r="L141" s="25">
        <v>0</v>
      </c>
      <c r="M141" s="25">
        <v>0</v>
      </c>
      <c r="N141" s="26">
        <f t="shared" si="150"/>
        <v>93</v>
      </c>
      <c r="Q141" s="23">
        <v>15</v>
      </c>
      <c r="R141" s="25">
        <v>0</v>
      </c>
      <c r="S141" s="25">
        <v>15</v>
      </c>
      <c r="T141" s="25">
        <v>118</v>
      </c>
      <c r="U141" s="25">
        <v>46</v>
      </c>
      <c r="V141" s="25">
        <v>20</v>
      </c>
      <c r="W141" s="25">
        <v>2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6">
        <f t="shared" si="151"/>
        <v>201</v>
      </c>
      <c r="AG141" s="23">
        <v>15</v>
      </c>
      <c r="AH141" s="25">
        <v>0</v>
      </c>
      <c r="AI141" s="25">
        <v>38</v>
      </c>
      <c r="AJ141" s="25">
        <v>98</v>
      </c>
      <c r="AK141" s="25">
        <v>46</v>
      </c>
      <c r="AL141" s="25">
        <v>8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5">
        <v>0</v>
      </c>
      <c r="AT141" s="26">
        <f t="shared" si="152"/>
        <v>190</v>
      </c>
      <c r="AW141" s="23">
        <v>15</v>
      </c>
      <c r="AX141" s="25">
        <v>6</v>
      </c>
      <c r="AY141" s="25">
        <v>35</v>
      </c>
      <c r="AZ141" s="25">
        <v>81</v>
      </c>
      <c r="BA141" s="25">
        <v>37</v>
      </c>
      <c r="BB141" s="25">
        <v>15</v>
      </c>
      <c r="BC141" s="25">
        <v>2</v>
      </c>
      <c r="BD141" s="25">
        <v>0</v>
      </c>
      <c r="BE141" s="25">
        <v>1</v>
      </c>
      <c r="BF141" s="25">
        <v>0</v>
      </c>
      <c r="BG141" s="25">
        <v>0</v>
      </c>
      <c r="BH141" s="25">
        <v>0</v>
      </c>
      <c r="BI141" s="25">
        <v>0</v>
      </c>
      <c r="BJ141" s="26">
        <f t="shared" si="153"/>
        <v>177</v>
      </c>
      <c r="BM141" s="23">
        <v>15</v>
      </c>
      <c r="BN141" s="25">
        <v>5</v>
      </c>
      <c r="BO141" s="25">
        <v>62</v>
      </c>
      <c r="BP141" s="25">
        <v>85</v>
      </c>
      <c r="BQ141" s="25">
        <v>34</v>
      </c>
      <c r="BR141" s="25">
        <v>8</v>
      </c>
      <c r="BS141" s="25">
        <v>0</v>
      </c>
      <c r="BT141" s="25">
        <v>0</v>
      </c>
      <c r="BU141" s="25">
        <v>0</v>
      </c>
      <c r="BV141" s="25">
        <v>0</v>
      </c>
      <c r="BW141" s="25">
        <v>0</v>
      </c>
      <c r="BX141" s="25">
        <v>0</v>
      </c>
      <c r="BY141" s="25">
        <v>0</v>
      </c>
      <c r="BZ141" s="26">
        <f t="shared" si="154"/>
        <v>194</v>
      </c>
      <c r="CC141" s="23">
        <v>15</v>
      </c>
      <c r="CD141" s="25">
        <v>0</v>
      </c>
      <c r="CE141" s="25">
        <v>11</v>
      </c>
      <c r="CF141" s="25">
        <v>73</v>
      </c>
      <c r="CG141" s="25">
        <v>68</v>
      </c>
      <c r="CH141" s="25">
        <v>17</v>
      </c>
      <c r="CI141" s="25">
        <v>5</v>
      </c>
      <c r="CJ141" s="25">
        <v>1</v>
      </c>
      <c r="CK141" s="25">
        <v>0</v>
      </c>
      <c r="CL141" s="25">
        <v>0</v>
      </c>
      <c r="CM141" s="25">
        <v>0</v>
      </c>
      <c r="CN141" s="25">
        <v>0</v>
      </c>
      <c r="CO141" s="25">
        <v>0</v>
      </c>
      <c r="CP141" s="26">
        <f t="shared" si="155"/>
        <v>175</v>
      </c>
      <c r="CS141" s="23">
        <v>15</v>
      </c>
      <c r="CT141" s="25">
        <v>0</v>
      </c>
      <c r="CU141" s="25">
        <v>1</v>
      </c>
      <c r="CV141" s="25">
        <v>44</v>
      </c>
      <c r="CW141" s="25">
        <v>76</v>
      </c>
      <c r="CX141" s="25">
        <v>17</v>
      </c>
      <c r="CY141" s="25">
        <v>4</v>
      </c>
      <c r="CZ141" s="25">
        <v>0</v>
      </c>
      <c r="DA141" s="25">
        <v>0</v>
      </c>
      <c r="DB141" s="25">
        <v>0</v>
      </c>
      <c r="DC141" s="25">
        <v>0</v>
      </c>
      <c r="DD141" s="25">
        <v>0</v>
      </c>
      <c r="DE141" s="25">
        <v>0</v>
      </c>
      <c r="DF141" s="26">
        <f t="shared" si="156"/>
        <v>142</v>
      </c>
      <c r="DI141" s="5"/>
      <c r="DJ141" s="5"/>
      <c r="DK141" s="5"/>
      <c r="DL141" s="5"/>
      <c r="DM141" s="5"/>
      <c r="DN141" s="5"/>
      <c r="DO141" s="5"/>
      <c r="DP141" s="5"/>
      <c r="DQ141" s="5"/>
      <c r="DT141" s="23">
        <v>16</v>
      </c>
      <c r="DU141" s="34">
        <v>35.953140070195396</v>
      </c>
      <c r="DV141" s="34">
        <v>35.263613532280317</v>
      </c>
      <c r="DW141" s="34">
        <v>36.063033586158078</v>
      </c>
      <c r="DX141" s="34">
        <v>35.892212263031979</v>
      </c>
      <c r="DY141" s="34">
        <v>33.712680335053747</v>
      </c>
      <c r="DZ141" s="34">
        <v>34.172060832918838</v>
      </c>
      <c r="EA141" s="34">
        <v>37.236514606306351</v>
      </c>
      <c r="EF141" s="5"/>
      <c r="EG141" s="5"/>
      <c r="EH141" s="5"/>
      <c r="EI141" s="5"/>
      <c r="EJ141" s="5"/>
      <c r="EK141" s="5"/>
      <c r="EL141" s="5"/>
      <c r="EM141" s="5"/>
      <c r="EQ141" s="5"/>
      <c r="ER141" s="5"/>
      <c r="ES141" s="5"/>
      <c r="ET141" s="5"/>
      <c r="EU141" s="5"/>
    </row>
    <row r="142" spans="1:151" ht="9.75" customHeight="1" x14ac:dyDescent="0.15">
      <c r="A142" s="23">
        <v>16</v>
      </c>
      <c r="B142" s="25">
        <v>0</v>
      </c>
      <c r="C142" s="25">
        <v>0</v>
      </c>
      <c r="D142" s="25">
        <v>47</v>
      </c>
      <c r="E142" s="25">
        <v>56</v>
      </c>
      <c r="F142" s="25">
        <v>17</v>
      </c>
      <c r="G142" s="25">
        <v>3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6">
        <f t="shared" si="150"/>
        <v>123</v>
      </c>
      <c r="Q142" s="23">
        <v>16</v>
      </c>
      <c r="R142" s="25">
        <v>1</v>
      </c>
      <c r="S142" s="25">
        <v>12</v>
      </c>
      <c r="T142" s="25">
        <v>77</v>
      </c>
      <c r="U142" s="25">
        <v>50</v>
      </c>
      <c r="V142" s="25">
        <v>17</v>
      </c>
      <c r="W142" s="25">
        <v>3</v>
      </c>
      <c r="X142" s="25">
        <v>1</v>
      </c>
      <c r="Y142" s="25">
        <v>0</v>
      </c>
      <c r="Z142" s="25">
        <v>0</v>
      </c>
      <c r="AA142" s="25">
        <v>0</v>
      </c>
      <c r="AB142" s="25">
        <v>0</v>
      </c>
      <c r="AC142" s="25">
        <v>0</v>
      </c>
      <c r="AD142" s="26">
        <f t="shared" si="151"/>
        <v>161</v>
      </c>
      <c r="AG142" s="23">
        <v>16</v>
      </c>
      <c r="AH142" s="25">
        <v>0</v>
      </c>
      <c r="AI142" s="25">
        <v>10</v>
      </c>
      <c r="AJ142" s="25">
        <v>68</v>
      </c>
      <c r="AK142" s="25">
        <v>52</v>
      </c>
      <c r="AL142" s="25">
        <v>22</v>
      </c>
      <c r="AM142" s="25">
        <v>4</v>
      </c>
      <c r="AN142" s="25">
        <v>1</v>
      </c>
      <c r="AO142" s="25">
        <v>0</v>
      </c>
      <c r="AP142" s="25">
        <v>0</v>
      </c>
      <c r="AQ142" s="25">
        <v>0</v>
      </c>
      <c r="AR142" s="25">
        <v>0</v>
      </c>
      <c r="AS142" s="25">
        <v>0</v>
      </c>
      <c r="AT142" s="26">
        <f t="shared" si="152"/>
        <v>157</v>
      </c>
      <c r="AW142" s="23">
        <v>16</v>
      </c>
      <c r="AX142" s="25">
        <v>1</v>
      </c>
      <c r="AY142" s="25">
        <v>12</v>
      </c>
      <c r="AZ142" s="25">
        <v>75</v>
      </c>
      <c r="BA142" s="25">
        <v>50</v>
      </c>
      <c r="BB142" s="25">
        <v>24</v>
      </c>
      <c r="BC142" s="25">
        <v>5</v>
      </c>
      <c r="BD142" s="25">
        <v>0</v>
      </c>
      <c r="BE142" s="25">
        <v>0</v>
      </c>
      <c r="BF142" s="25">
        <v>0</v>
      </c>
      <c r="BG142" s="25">
        <v>0</v>
      </c>
      <c r="BH142" s="25">
        <v>0</v>
      </c>
      <c r="BI142" s="25">
        <v>0</v>
      </c>
      <c r="BJ142" s="26">
        <f t="shared" si="153"/>
        <v>167</v>
      </c>
      <c r="BM142" s="23">
        <v>16</v>
      </c>
      <c r="BN142" s="25">
        <v>1</v>
      </c>
      <c r="BO142" s="25">
        <v>14</v>
      </c>
      <c r="BP142" s="25">
        <v>95</v>
      </c>
      <c r="BQ142" s="25">
        <v>44</v>
      </c>
      <c r="BR142" s="25">
        <v>15</v>
      </c>
      <c r="BS142" s="25">
        <v>1</v>
      </c>
      <c r="BT142" s="25">
        <v>0</v>
      </c>
      <c r="BU142" s="25">
        <v>0</v>
      </c>
      <c r="BV142" s="25">
        <v>0</v>
      </c>
      <c r="BW142" s="25">
        <v>0</v>
      </c>
      <c r="BX142" s="25">
        <v>0</v>
      </c>
      <c r="BY142" s="25">
        <v>0</v>
      </c>
      <c r="BZ142" s="26">
        <f t="shared" si="154"/>
        <v>170</v>
      </c>
      <c r="CC142" s="23">
        <v>16</v>
      </c>
      <c r="CD142" s="25">
        <v>0</v>
      </c>
      <c r="CE142" s="25">
        <v>19</v>
      </c>
      <c r="CF142" s="25">
        <v>104</v>
      </c>
      <c r="CG142" s="25">
        <v>64</v>
      </c>
      <c r="CH142" s="25">
        <v>22</v>
      </c>
      <c r="CI142" s="25">
        <v>0</v>
      </c>
      <c r="CJ142" s="25">
        <v>0</v>
      </c>
      <c r="CK142" s="25">
        <v>0</v>
      </c>
      <c r="CL142" s="25">
        <v>0</v>
      </c>
      <c r="CM142" s="25">
        <v>0</v>
      </c>
      <c r="CN142" s="25">
        <v>0</v>
      </c>
      <c r="CO142" s="25">
        <v>0</v>
      </c>
      <c r="CP142" s="26">
        <f t="shared" si="155"/>
        <v>209</v>
      </c>
      <c r="CS142" s="23">
        <v>16</v>
      </c>
      <c r="CT142" s="25">
        <v>0</v>
      </c>
      <c r="CU142" s="25">
        <v>2</v>
      </c>
      <c r="CV142" s="25">
        <v>53</v>
      </c>
      <c r="CW142" s="25">
        <v>73</v>
      </c>
      <c r="CX142" s="25">
        <v>21</v>
      </c>
      <c r="CY142" s="25">
        <v>7</v>
      </c>
      <c r="CZ142" s="25">
        <v>0</v>
      </c>
      <c r="DA142" s="25">
        <v>0</v>
      </c>
      <c r="DB142" s="25">
        <v>1</v>
      </c>
      <c r="DC142" s="25">
        <v>0</v>
      </c>
      <c r="DD142" s="25">
        <v>0</v>
      </c>
      <c r="DE142" s="25">
        <v>0</v>
      </c>
      <c r="DF142" s="26">
        <f t="shared" si="156"/>
        <v>157</v>
      </c>
      <c r="DI142" s="5"/>
      <c r="DJ142" s="5"/>
      <c r="DK142" s="5"/>
      <c r="DL142" s="5"/>
      <c r="DM142" s="5"/>
      <c r="DN142" s="5"/>
      <c r="DO142" s="5"/>
      <c r="DP142" s="5"/>
      <c r="DQ142" s="5"/>
      <c r="DT142" s="23">
        <v>17</v>
      </c>
      <c r="DU142" s="34">
        <v>37.3738365995031</v>
      </c>
      <c r="DV142" s="34">
        <v>36.498047398782539</v>
      </c>
      <c r="DW142" s="34">
        <v>36.207539695111635</v>
      </c>
      <c r="DX142" s="34">
        <v>37.028118458032452</v>
      </c>
      <c r="DY142" s="34">
        <v>32.980096513225341</v>
      </c>
      <c r="DZ142" s="34">
        <v>35.139454932203421</v>
      </c>
      <c r="EA142" s="34">
        <v>36.946149938553908</v>
      </c>
      <c r="EF142" s="5"/>
      <c r="EG142" s="5"/>
      <c r="EH142" s="5"/>
      <c r="EI142" s="5"/>
      <c r="EJ142" s="5"/>
      <c r="EK142" s="5"/>
      <c r="EL142" s="5"/>
      <c r="EM142" s="5"/>
      <c r="EQ142" s="5"/>
      <c r="ER142" s="5"/>
      <c r="ES142" s="5"/>
      <c r="ET142" s="5"/>
      <c r="EU142" s="5"/>
    </row>
    <row r="143" spans="1:151" ht="9.75" customHeight="1" x14ac:dyDescent="0.15">
      <c r="A143" s="23">
        <v>17</v>
      </c>
      <c r="B143" s="25">
        <v>0</v>
      </c>
      <c r="C143" s="25">
        <v>0</v>
      </c>
      <c r="D143" s="25">
        <v>22</v>
      </c>
      <c r="E143" s="25">
        <v>39</v>
      </c>
      <c r="F143" s="25">
        <v>18</v>
      </c>
      <c r="G143" s="25">
        <v>3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6">
        <f t="shared" si="150"/>
        <v>82</v>
      </c>
      <c r="Q143" s="23">
        <v>17</v>
      </c>
      <c r="R143" s="25">
        <v>1</v>
      </c>
      <c r="S143" s="25">
        <v>5</v>
      </c>
      <c r="T143" s="25">
        <v>79</v>
      </c>
      <c r="U143" s="25">
        <v>60</v>
      </c>
      <c r="V143" s="25">
        <v>19</v>
      </c>
      <c r="W143" s="25">
        <v>9</v>
      </c>
      <c r="X143" s="25">
        <v>0</v>
      </c>
      <c r="Y143" s="25">
        <v>1</v>
      </c>
      <c r="Z143" s="25">
        <v>0</v>
      </c>
      <c r="AA143" s="25">
        <v>0</v>
      </c>
      <c r="AB143" s="25">
        <v>0</v>
      </c>
      <c r="AC143" s="25">
        <v>0</v>
      </c>
      <c r="AD143" s="26">
        <f t="shared" si="151"/>
        <v>174</v>
      </c>
      <c r="AG143" s="23">
        <v>17</v>
      </c>
      <c r="AH143" s="25">
        <v>1</v>
      </c>
      <c r="AI143" s="25">
        <v>7</v>
      </c>
      <c r="AJ143" s="25">
        <v>58</v>
      </c>
      <c r="AK143" s="25">
        <v>79</v>
      </c>
      <c r="AL143" s="25">
        <v>21</v>
      </c>
      <c r="AM143" s="25">
        <v>3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5">
        <v>0</v>
      </c>
      <c r="AT143" s="26">
        <f t="shared" si="152"/>
        <v>169</v>
      </c>
      <c r="AW143" s="23">
        <v>17</v>
      </c>
      <c r="AX143" s="25">
        <v>0</v>
      </c>
      <c r="AY143" s="25">
        <v>1</v>
      </c>
      <c r="AZ143" s="25">
        <v>79</v>
      </c>
      <c r="BA143" s="25">
        <v>86</v>
      </c>
      <c r="BB143" s="25">
        <v>39</v>
      </c>
      <c r="BC143" s="25">
        <v>9</v>
      </c>
      <c r="BD143" s="25">
        <v>1</v>
      </c>
      <c r="BE143" s="25">
        <v>0</v>
      </c>
      <c r="BF143" s="25">
        <v>0</v>
      </c>
      <c r="BG143" s="25">
        <v>0</v>
      </c>
      <c r="BH143" s="25">
        <v>0</v>
      </c>
      <c r="BI143" s="25">
        <v>0</v>
      </c>
      <c r="BJ143" s="26">
        <f t="shared" si="153"/>
        <v>215</v>
      </c>
      <c r="BM143" s="23">
        <v>17</v>
      </c>
      <c r="BN143" s="25">
        <v>0</v>
      </c>
      <c r="BO143" s="25">
        <v>31</v>
      </c>
      <c r="BP143" s="25">
        <v>97</v>
      </c>
      <c r="BQ143" s="25">
        <v>60</v>
      </c>
      <c r="BR143" s="25">
        <v>7</v>
      </c>
      <c r="BS143" s="25">
        <v>1</v>
      </c>
      <c r="BT143" s="25">
        <v>0</v>
      </c>
      <c r="BU143" s="25">
        <v>0</v>
      </c>
      <c r="BV143" s="25">
        <v>0</v>
      </c>
      <c r="BW143" s="25">
        <v>0</v>
      </c>
      <c r="BX143" s="25">
        <v>0</v>
      </c>
      <c r="BY143" s="25">
        <v>0</v>
      </c>
      <c r="BZ143" s="26">
        <f t="shared" si="154"/>
        <v>196</v>
      </c>
      <c r="CC143" s="23">
        <v>17</v>
      </c>
      <c r="CD143" s="25">
        <v>0</v>
      </c>
      <c r="CE143" s="25">
        <v>11</v>
      </c>
      <c r="CF143" s="25">
        <v>92</v>
      </c>
      <c r="CG143" s="25">
        <v>94</v>
      </c>
      <c r="CH143" s="25">
        <v>20</v>
      </c>
      <c r="CI143" s="25">
        <v>3</v>
      </c>
      <c r="CJ143" s="25">
        <v>0</v>
      </c>
      <c r="CK143" s="25">
        <v>0</v>
      </c>
      <c r="CL143" s="25">
        <v>0</v>
      </c>
      <c r="CM143" s="25">
        <v>0</v>
      </c>
      <c r="CN143" s="25">
        <v>0</v>
      </c>
      <c r="CO143" s="25">
        <v>0</v>
      </c>
      <c r="CP143" s="26">
        <f t="shared" si="155"/>
        <v>220</v>
      </c>
      <c r="CS143" s="23">
        <v>17</v>
      </c>
      <c r="CT143" s="25">
        <v>0</v>
      </c>
      <c r="CU143" s="25">
        <v>1</v>
      </c>
      <c r="CV143" s="25">
        <v>36</v>
      </c>
      <c r="CW143" s="25">
        <v>53</v>
      </c>
      <c r="CX143" s="25">
        <v>18</v>
      </c>
      <c r="CY143" s="25">
        <v>5</v>
      </c>
      <c r="CZ143" s="25">
        <v>0</v>
      </c>
      <c r="DA143" s="25">
        <v>0</v>
      </c>
      <c r="DB143" s="25">
        <v>0</v>
      </c>
      <c r="DC143" s="25">
        <v>0</v>
      </c>
      <c r="DD143" s="25">
        <v>0</v>
      </c>
      <c r="DE143" s="25">
        <v>0</v>
      </c>
      <c r="DF143" s="26">
        <f t="shared" si="156"/>
        <v>113</v>
      </c>
      <c r="DI143" s="5"/>
      <c r="DJ143" s="5"/>
      <c r="DK143" s="5"/>
      <c r="DL143" s="5"/>
      <c r="DM143" s="5"/>
      <c r="DN143" s="5"/>
      <c r="DO143" s="5"/>
      <c r="DP143" s="5"/>
      <c r="DQ143" s="5"/>
      <c r="DT143" s="23">
        <v>18</v>
      </c>
      <c r="DU143" s="34">
        <v>39.320952285377246</v>
      </c>
      <c r="DV143" s="34">
        <v>34.742270815653924</v>
      </c>
      <c r="DW143" s="34">
        <v>36.767637939326349</v>
      </c>
      <c r="DX143" s="34">
        <v>35.892509150705898</v>
      </c>
      <c r="DY143" s="34">
        <v>34.703076641075128</v>
      </c>
      <c r="DZ143" s="34">
        <v>34.898112883834521</v>
      </c>
      <c r="EA143" s="34">
        <v>38.25008121346896</v>
      </c>
      <c r="EF143" s="5"/>
      <c r="EG143" s="5"/>
      <c r="EH143" s="5"/>
      <c r="EI143" s="5"/>
      <c r="EJ143" s="5"/>
      <c r="EK143" s="5"/>
      <c r="EL143" s="5"/>
      <c r="EM143" s="5"/>
      <c r="EQ143" s="5"/>
      <c r="ER143" s="5"/>
      <c r="ES143" s="5"/>
      <c r="ET143" s="5"/>
      <c r="EU143" s="5"/>
    </row>
    <row r="144" spans="1:151" ht="9.75" customHeight="1" x14ac:dyDescent="0.15">
      <c r="A144" s="23">
        <v>18</v>
      </c>
      <c r="B144" s="25">
        <v>0</v>
      </c>
      <c r="C144" s="25">
        <v>0</v>
      </c>
      <c r="D144" s="25">
        <v>19</v>
      </c>
      <c r="E144" s="25">
        <v>23</v>
      </c>
      <c r="F144" s="25">
        <v>23</v>
      </c>
      <c r="G144" s="25">
        <v>5</v>
      </c>
      <c r="H144" s="25">
        <v>1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6">
        <f t="shared" si="150"/>
        <v>71</v>
      </c>
      <c r="Q144" s="23">
        <v>18</v>
      </c>
      <c r="R144" s="25">
        <v>0</v>
      </c>
      <c r="S144" s="25">
        <v>18</v>
      </c>
      <c r="T144" s="25">
        <v>77</v>
      </c>
      <c r="U144" s="25">
        <v>62</v>
      </c>
      <c r="V144" s="25">
        <v>18</v>
      </c>
      <c r="W144" s="25">
        <v>1</v>
      </c>
      <c r="X144" s="25">
        <v>0</v>
      </c>
      <c r="Y144" s="25">
        <v>0</v>
      </c>
      <c r="Z144" s="25">
        <v>0</v>
      </c>
      <c r="AA144" s="25">
        <v>0</v>
      </c>
      <c r="AB144" s="25">
        <v>0</v>
      </c>
      <c r="AC144" s="25">
        <v>0</v>
      </c>
      <c r="AD144" s="26">
        <f t="shared" si="151"/>
        <v>176</v>
      </c>
      <c r="AG144" s="23">
        <v>18</v>
      </c>
      <c r="AH144" s="25">
        <v>1</v>
      </c>
      <c r="AI144" s="25">
        <v>15</v>
      </c>
      <c r="AJ144" s="25">
        <v>68</v>
      </c>
      <c r="AK144" s="25">
        <v>91</v>
      </c>
      <c r="AL144" s="25">
        <v>23</v>
      </c>
      <c r="AM144" s="25">
        <v>2</v>
      </c>
      <c r="AN144" s="25">
        <v>0</v>
      </c>
      <c r="AO144" s="25">
        <v>0</v>
      </c>
      <c r="AP144" s="25">
        <v>2</v>
      </c>
      <c r="AQ144" s="25">
        <v>0</v>
      </c>
      <c r="AR144" s="25">
        <v>0</v>
      </c>
      <c r="AS144" s="25">
        <v>0</v>
      </c>
      <c r="AT144" s="26">
        <f t="shared" si="152"/>
        <v>202</v>
      </c>
      <c r="AW144" s="23">
        <v>18</v>
      </c>
      <c r="AX144" s="25">
        <v>0</v>
      </c>
      <c r="AY144" s="25">
        <v>5</v>
      </c>
      <c r="AZ144" s="25">
        <v>94</v>
      </c>
      <c r="BA144" s="25">
        <v>82</v>
      </c>
      <c r="BB144" s="25">
        <v>31</v>
      </c>
      <c r="BC144" s="25">
        <v>6</v>
      </c>
      <c r="BD144" s="25">
        <v>0</v>
      </c>
      <c r="BE144" s="25">
        <v>0</v>
      </c>
      <c r="BF144" s="25">
        <v>0</v>
      </c>
      <c r="BG144" s="25">
        <v>0</v>
      </c>
      <c r="BH144" s="25">
        <v>0</v>
      </c>
      <c r="BI144" s="25">
        <v>0</v>
      </c>
      <c r="BJ144" s="26">
        <f t="shared" si="153"/>
        <v>218</v>
      </c>
      <c r="BM144" s="23">
        <v>18</v>
      </c>
      <c r="BN144" s="25">
        <v>0</v>
      </c>
      <c r="BO144" s="25">
        <v>13</v>
      </c>
      <c r="BP144" s="25">
        <v>84</v>
      </c>
      <c r="BQ144" s="25">
        <v>70</v>
      </c>
      <c r="BR144" s="25">
        <v>18</v>
      </c>
      <c r="BS144" s="25">
        <v>1</v>
      </c>
      <c r="BT144" s="25">
        <v>0</v>
      </c>
      <c r="BU144" s="25">
        <v>0</v>
      </c>
      <c r="BV144" s="25">
        <v>0</v>
      </c>
      <c r="BW144" s="25">
        <v>0</v>
      </c>
      <c r="BX144" s="25">
        <v>0</v>
      </c>
      <c r="BY144" s="25">
        <v>0</v>
      </c>
      <c r="BZ144" s="26">
        <f t="shared" si="154"/>
        <v>186</v>
      </c>
      <c r="CC144" s="23">
        <v>18</v>
      </c>
      <c r="CD144" s="25">
        <v>1</v>
      </c>
      <c r="CE144" s="25">
        <v>2</v>
      </c>
      <c r="CF144" s="25">
        <v>98</v>
      </c>
      <c r="CG144" s="25">
        <v>58</v>
      </c>
      <c r="CH144" s="25">
        <v>13</v>
      </c>
      <c r="CI144" s="25">
        <v>4</v>
      </c>
      <c r="CJ144" s="25">
        <v>2</v>
      </c>
      <c r="CK144" s="25">
        <v>0</v>
      </c>
      <c r="CL144" s="25">
        <v>0</v>
      </c>
      <c r="CM144" s="25">
        <v>0</v>
      </c>
      <c r="CN144" s="25">
        <v>0</v>
      </c>
      <c r="CO144" s="25">
        <v>0</v>
      </c>
      <c r="CP144" s="26">
        <f t="shared" si="155"/>
        <v>178</v>
      </c>
      <c r="CS144" s="23">
        <v>18</v>
      </c>
      <c r="CT144" s="25">
        <v>0</v>
      </c>
      <c r="CU144" s="25">
        <v>2</v>
      </c>
      <c r="CV144" s="25">
        <v>32</v>
      </c>
      <c r="CW144" s="25">
        <v>35</v>
      </c>
      <c r="CX144" s="25">
        <v>13</v>
      </c>
      <c r="CY144" s="25">
        <v>7</v>
      </c>
      <c r="CZ144" s="25">
        <v>2</v>
      </c>
      <c r="DA144" s="25">
        <v>0</v>
      </c>
      <c r="DB144" s="25">
        <v>0</v>
      </c>
      <c r="DC144" s="25">
        <v>0</v>
      </c>
      <c r="DD144" s="25">
        <v>0</v>
      </c>
      <c r="DE144" s="25">
        <v>0</v>
      </c>
      <c r="DF144" s="26">
        <f t="shared" si="156"/>
        <v>91</v>
      </c>
      <c r="DI144" s="5"/>
      <c r="DJ144" s="5"/>
      <c r="DK144" s="5"/>
      <c r="DL144" s="5"/>
      <c r="DM144" s="5"/>
      <c r="DN144" s="5"/>
      <c r="DO144" s="5"/>
      <c r="DP144" s="5"/>
      <c r="DQ144" s="5"/>
      <c r="DT144" s="23">
        <v>19</v>
      </c>
      <c r="DU144" s="34">
        <v>39.97520183257749</v>
      </c>
      <c r="DV144" s="34">
        <v>36.098311498430874</v>
      </c>
      <c r="DW144" s="34">
        <v>36.622862065331965</v>
      </c>
      <c r="DX144" s="34">
        <v>38.078964858910844</v>
      </c>
      <c r="DY144" s="34">
        <v>35.753696998468854</v>
      </c>
      <c r="DZ144" s="34">
        <v>38.816366478951039</v>
      </c>
      <c r="EA144" s="34">
        <v>38.63915582788038</v>
      </c>
      <c r="EF144" s="5"/>
      <c r="EG144" s="5"/>
      <c r="EH144" s="5"/>
      <c r="EI144" s="5"/>
      <c r="EJ144" s="5"/>
      <c r="EK144" s="5"/>
      <c r="EL144" s="5"/>
      <c r="EM144" s="5"/>
      <c r="EQ144" s="5"/>
      <c r="ER144" s="5"/>
      <c r="ES144" s="5"/>
      <c r="ET144" s="5"/>
      <c r="EU144" s="5"/>
    </row>
    <row r="145" spans="1:151" ht="9.75" customHeight="1" x14ac:dyDescent="0.15">
      <c r="A145" s="23">
        <v>19</v>
      </c>
      <c r="B145" s="25">
        <v>0</v>
      </c>
      <c r="C145" s="25">
        <v>1</v>
      </c>
      <c r="D145" s="25">
        <v>13</v>
      </c>
      <c r="E145" s="25">
        <v>22</v>
      </c>
      <c r="F145" s="25">
        <v>13</v>
      </c>
      <c r="G145" s="25">
        <v>7</v>
      </c>
      <c r="H145" s="25">
        <v>1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6">
        <f t="shared" si="150"/>
        <v>57</v>
      </c>
      <c r="Q145" s="23">
        <v>19</v>
      </c>
      <c r="R145" s="25">
        <v>0</v>
      </c>
      <c r="S145" s="25">
        <v>2</v>
      </c>
      <c r="T145" s="25">
        <v>44</v>
      </c>
      <c r="U145" s="25">
        <v>51</v>
      </c>
      <c r="V145" s="25">
        <v>14</v>
      </c>
      <c r="W145" s="25">
        <v>2</v>
      </c>
      <c r="X145" s="25">
        <v>1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6">
        <f t="shared" si="151"/>
        <v>114</v>
      </c>
      <c r="AG145" s="23">
        <v>19</v>
      </c>
      <c r="AH145" s="25">
        <v>0</v>
      </c>
      <c r="AI145" s="25">
        <v>1</v>
      </c>
      <c r="AJ145" s="25">
        <v>56</v>
      </c>
      <c r="AK145" s="25">
        <v>60</v>
      </c>
      <c r="AL145" s="25">
        <v>12</v>
      </c>
      <c r="AM145" s="25">
        <v>7</v>
      </c>
      <c r="AN145" s="25">
        <v>2</v>
      </c>
      <c r="AO145" s="25">
        <v>0</v>
      </c>
      <c r="AP145" s="25">
        <v>0</v>
      </c>
      <c r="AQ145" s="25">
        <v>0</v>
      </c>
      <c r="AR145" s="25">
        <v>0</v>
      </c>
      <c r="AS145" s="25">
        <v>0</v>
      </c>
      <c r="AT145" s="26">
        <f t="shared" si="152"/>
        <v>138</v>
      </c>
      <c r="AW145" s="23">
        <v>19</v>
      </c>
      <c r="AX145" s="25">
        <v>0</v>
      </c>
      <c r="AY145" s="25">
        <v>3</v>
      </c>
      <c r="AZ145" s="25">
        <v>23</v>
      </c>
      <c r="BA145" s="25">
        <v>60</v>
      </c>
      <c r="BB145" s="25">
        <v>25</v>
      </c>
      <c r="BC145" s="25">
        <v>2</v>
      </c>
      <c r="BD145" s="25">
        <v>2</v>
      </c>
      <c r="BE145" s="25">
        <v>0</v>
      </c>
      <c r="BF145" s="25">
        <v>0</v>
      </c>
      <c r="BG145" s="25">
        <v>0</v>
      </c>
      <c r="BH145" s="25">
        <v>0</v>
      </c>
      <c r="BI145" s="25">
        <v>0</v>
      </c>
      <c r="BJ145" s="26">
        <f t="shared" si="153"/>
        <v>115</v>
      </c>
      <c r="BM145" s="23">
        <v>19</v>
      </c>
      <c r="BN145" s="25">
        <v>2</v>
      </c>
      <c r="BO145" s="25">
        <v>8</v>
      </c>
      <c r="BP145" s="25">
        <v>57</v>
      </c>
      <c r="BQ145" s="25">
        <v>36</v>
      </c>
      <c r="BR145" s="25">
        <v>9</v>
      </c>
      <c r="BS145" s="25">
        <v>5</v>
      </c>
      <c r="BT145" s="25">
        <v>1</v>
      </c>
      <c r="BU145" s="25">
        <v>0</v>
      </c>
      <c r="BV145" s="25">
        <v>0</v>
      </c>
      <c r="BW145" s="25">
        <v>0</v>
      </c>
      <c r="BX145" s="25">
        <v>0</v>
      </c>
      <c r="BY145" s="25">
        <v>0</v>
      </c>
      <c r="BZ145" s="26">
        <f t="shared" si="154"/>
        <v>118</v>
      </c>
      <c r="CC145" s="23">
        <v>19</v>
      </c>
      <c r="CD145" s="25">
        <v>1</v>
      </c>
      <c r="CE145" s="25">
        <v>7</v>
      </c>
      <c r="CF145" s="25">
        <v>37</v>
      </c>
      <c r="CG145" s="25">
        <v>44</v>
      </c>
      <c r="CH145" s="25">
        <v>22</v>
      </c>
      <c r="CI145" s="25">
        <v>5</v>
      </c>
      <c r="CJ145" s="25">
        <v>1</v>
      </c>
      <c r="CK145" s="25">
        <v>0</v>
      </c>
      <c r="CL145" s="25">
        <v>0</v>
      </c>
      <c r="CM145" s="25">
        <v>1</v>
      </c>
      <c r="CN145" s="25">
        <v>0</v>
      </c>
      <c r="CO145" s="25">
        <v>0</v>
      </c>
      <c r="CP145" s="26">
        <f t="shared" si="155"/>
        <v>118</v>
      </c>
      <c r="CS145" s="23">
        <v>19</v>
      </c>
      <c r="CT145" s="25">
        <v>0</v>
      </c>
      <c r="CU145" s="25">
        <v>3</v>
      </c>
      <c r="CV145" s="25">
        <v>28</v>
      </c>
      <c r="CW145" s="25">
        <v>32</v>
      </c>
      <c r="CX145" s="25">
        <v>25</v>
      </c>
      <c r="CY145" s="25">
        <v>4</v>
      </c>
      <c r="CZ145" s="25">
        <v>0</v>
      </c>
      <c r="DA145" s="25">
        <v>1</v>
      </c>
      <c r="DB145" s="25">
        <v>0</v>
      </c>
      <c r="DC145" s="25">
        <v>0</v>
      </c>
      <c r="DD145" s="25">
        <v>0</v>
      </c>
      <c r="DE145" s="25">
        <v>0</v>
      </c>
      <c r="DF145" s="26">
        <f t="shared" si="156"/>
        <v>93</v>
      </c>
      <c r="DI145" s="5"/>
      <c r="DJ145" s="5"/>
      <c r="DK145" s="5"/>
      <c r="DL145" s="5"/>
      <c r="DM145" s="5"/>
      <c r="DN145" s="5"/>
      <c r="DO145" s="5"/>
      <c r="DP145" s="5"/>
      <c r="DQ145" s="5"/>
      <c r="DT145" s="23">
        <v>20</v>
      </c>
      <c r="DU145" s="34">
        <v>44.108905867167621</v>
      </c>
      <c r="DV145" s="34">
        <v>39.386823154755973</v>
      </c>
      <c r="DW145" s="34">
        <v>37.722935123814345</v>
      </c>
      <c r="DX145" s="34">
        <v>38.497117591590261</v>
      </c>
      <c r="DY145" s="34">
        <v>35.195385811114285</v>
      </c>
      <c r="DZ145" s="34">
        <v>40.648309189218224</v>
      </c>
      <c r="EA145" s="34">
        <v>41.949941508447722</v>
      </c>
      <c r="EF145" s="41" t="str">
        <f>TEXT(EF146,"dddd")</f>
        <v>Friday</v>
      </c>
      <c r="EH145" s="5"/>
      <c r="EI145" s="5"/>
      <c r="EJ145" s="5"/>
      <c r="EK145" s="5"/>
      <c r="EL145" s="5"/>
      <c r="EM145" s="5"/>
      <c r="EQ145" s="5"/>
      <c r="ER145" s="5"/>
      <c r="ES145" s="5"/>
      <c r="ET145" s="5"/>
      <c r="EU145" s="5"/>
    </row>
    <row r="146" spans="1:151" ht="9.75" customHeight="1" x14ac:dyDescent="0.15">
      <c r="A146" s="23">
        <v>20</v>
      </c>
      <c r="B146" s="25">
        <v>0</v>
      </c>
      <c r="C146" s="25">
        <v>1</v>
      </c>
      <c r="D146" s="25">
        <v>12</v>
      </c>
      <c r="E146" s="25">
        <v>16</v>
      </c>
      <c r="F146" s="25">
        <v>13</v>
      </c>
      <c r="G146" s="25">
        <v>2</v>
      </c>
      <c r="H146" s="25">
        <v>2</v>
      </c>
      <c r="I146" s="25">
        <v>1</v>
      </c>
      <c r="J146" s="25">
        <v>3</v>
      </c>
      <c r="K146" s="25">
        <v>0</v>
      </c>
      <c r="L146" s="25">
        <v>0</v>
      </c>
      <c r="M146" s="25">
        <v>0</v>
      </c>
      <c r="N146" s="26">
        <f t="shared" si="150"/>
        <v>50</v>
      </c>
      <c r="Q146" s="23">
        <v>20</v>
      </c>
      <c r="R146" s="25">
        <v>1</v>
      </c>
      <c r="S146" s="25">
        <v>2</v>
      </c>
      <c r="T146" s="25">
        <v>26</v>
      </c>
      <c r="U146" s="25">
        <v>34</v>
      </c>
      <c r="V146" s="25">
        <v>17</v>
      </c>
      <c r="W146" s="25">
        <v>8</v>
      </c>
      <c r="X146" s="25">
        <v>2</v>
      </c>
      <c r="Y146" s="25">
        <v>0</v>
      </c>
      <c r="Z146" s="25">
        <v>0</v>
      </c>
      <c r="AA146" s="25">
        <v>0</v>
      </c>
      <c r="AB146" s="25">
        <v>0</v>
      </c>
      <c r="AC146" s="25">
        <v>0</v>
      </c>
      <c r="AD146" s="26">
        <f t="shared" si="151"/>
        <v>90</v>
      </c>
      <c r="AG146" s="23">
        <v>20</v>
      </c>
      <c r="AH146" s="25">
        <v>0</v>
      </c>
      <c r="AI146" s="25">
        <v>2</v>
      </c>
      <c r="AJ146" s="25">
        <v>20</v>
      </c>
      <c r="AK146" s="25">
        <v>30</v>
      </c>
      <c r="AL146" s="25">
        <v>19</v>
      </c>
      <c r="AM146" s="25">
        <v>0</v>
      </c>
      <c r="AN146" s="25">
        <v>1</v>
      </c>
      <c r="AO146" s="25">
        <v>0</v>
      </c>
      <c r="AP146" s="25">
        <v>0</v>
      </c>
      <c r="AQ146" s="25">
        <v>0</v>
      </c>
      <c r="AR146" s="25">
        <v>0</v>
      </c>
      <c r="AS146" s="25">
        <v>0</v>
      </c>
      <c r="AT146" s="26">
        <f t="shared" si="152"/>
        <v>72</v>
      </c>
      <c r="AW146" s="23">
        <v>20</v>
      </c>
      <c r="AX146" s="25">
        <v>1</v>
      </c>
      <c r="AY146" s="25">
        <v>0</v>
      </c>
      <c r="AZ146" s="25">
        <v>29</v>
      </c>
      <c r="BA146" s="25">
        <v>36</v>
      </c>
      <c r="BB146" s="25">
        <v>16</v>
      </c>
      <c r="BC146" s="25">
        <v>2</v>
      </c>
      <c r="BD146" s="25">
        <v>2</v>
      </c>
      <c r="BE146" s="25">
        <v>1</v>
      </c>
      <c r="BF146" s="25">
        <v>0</v>
      </c>
      <c r="BG146" s="25">
        <v>0</v>
      </c>
      <c r="BH146" s="25">
        <v>0</v>
      </c>
      <c r="BI146" s="25">
        <v>0</v>
      </c>
      <c r="BJ146" s="26">
        <f t="shared" si="153"/>
        <v>87</v>
      </c>
      <c r="BM146" s="23">
        <v>20</v>
      </c>
      <c r="BN146" s="25">
        <v>0</v>
      </c>
      <c r="BO146" s="25">
        <v>2</v>
      </c>
      <c r="BP146" s="25">
        <v>38</v>
      </c>
      <c r="BQ146" s="25">
        <v>45</v>
      </c>
      <c r="BR146" s="25">
        <v>9</v>
      </c>
      <c r="BS146" s="25">
        <v>1</v>
      </c>
      <c r="BT146" s="25">
        <v>0</v>
      </c>
      <c r="BU146" s="25">
        <v>0</v>
      </c>
      <c r="BV146" s="25">
        <v>0</v>
      </c>
      <c r="BW146" s="25">
        <v>0</v>
      </c>
      <c r="BX146" s="25">
        <v>0</v>
      </c>
      <c r="BY146" s="25">
        <v>0</v>
      </c>
      <c r="BZ146" s="26">
        <f t="shared" si="154"/>
        <v>95</v>
      </c>
      <c r="CC146" s="23">
        <v>20</v>
      </c>
      <c r="CD146" s="25">
        <v>0</v>
      </c>
      <c r="CE146" s="25">
        <v>3</v>
      </c>
      <c r="CF146" s="25">
        <v>15</v>
      </c>
      <c r="CG146" s="25">
        <v>40</v>
      </c>
      <c r="CH146" s="25">
        <v>20</v>
      </c>
      <c r="CI146" s="25">
        <v>8</v>
      </c>
      <c r="CJ146" s="25">
        <v>3</v>
      </c>
      <c r="CK146" s="25">
        <v>1</v>
      </c>
      <c r="CL146" s="25">
        <v>0</v>
      </c>
      <c r="CM146" s="25">
        <v>0</v>
      </c>
      <c r="CN146" s="25">
        <v>0</v>
      </c>
      <c r="CO146" s="25">
        <v>0</v>
      </c>
      <c r="CP146" s="26">
        <f t="shared" si="155"/>
        <v>90</v>
      </c>
      <c r="CS146" s="23">
        <v>20</v>
      </c>
      <c r="CT146" s="25">
        <v>0</v>
      </c>
      <c r="CU146" s="25">
        <v>3</v>
      </c>
      <c r="CV146" s="25">
        <v>18</v>
      </c>
      <c r="CW146" s="25">
        <v>19</v>
      </c>
      <c r="CX146" s="25">
        <v>18</v>
      </c>
      <c r="CY146" s="25">
        <v>8</v>
      </c>
      <c r="CZ146" s="25">
        <v>1</v>
      </c>
      <c r="DA146" s="25">
        <v>3</v>
      </c>
      <c r="DB146" s="25">
        <v>0</v>
      </c>
      <c r="DC146" s="25">
        <v>0</v>
      </c>
      <c r="DD146" s="25">
        <v>0</v>
      </c>
      <c r="DE146" s="25">
        <v>0</v>
      </c>
      <c r="DF146" s="26">
        <f t="shared" si="156"/>
        <v>70</v>
      </c>
      <c r="DI146" s="5"/>
      <c r="DJ146" s="5"/>
      <c r="DK146" s="5"/>
      <c r="DL146" s="5"/>
      <c r="DM146" s="5"/>
      <c r="DN146" s="5"/>
      <c r="DO146" s="5"/>
      <c r="DP146" s="5"/>
      <c r="DQ146" s="5"/>
      <c r="DT146" s="23">
        <v>21</v>
      </c>
      <c r="DU146" s="34">
        <v>44.595598819644117</v>
      </c>
      <c r="DV146" s="34">
        <v>39.618435691081082</v>
      </c>
      <c r="DW146" s="34">
        <v>39.638280599756229</v>
      </c>
      <c r="DX146" s="34">
        <v>40.391561943702115</v>
      </c>
      <c r="DY146" s="34">
        <v>39.314695649300731</v>
      </c>
      <c r="DZ146" s="34">
        <v>42.442791649109594</v>
      </c>
      <c r="EA146" s="34">
        <v>38.910532029466637</v>
      </c>
      <c r="EF146" s="42">
        <f>EF137+1</f>
        <v>43875</v>
      </c>
      <c r="EG146" s="5"/>
      <c r="EH146" s="5"/>
      <c r="EI146" s="5"/>
      <c r="EJ146" s="5"/>
      <c r="EK146" s="5"/>
      <c r="EL146" s="5"/>
      <c r="EM146" s="5"/>
      <c r="EQ146" s="5"/>
      <c r="ER146" s="5"/>
      <c r="ES146" s="5"/>
      <c r="ET146" s="5"/>
      <c r="EU146" s="5"/>
    </row>
    <row r="147" spans="1:151" ht="9.75" customHeight="1" x14ac:dyDescent="0.15">
      <c r="A147" s="23">
        <v>21</v>
      </c>
      <c r="B147" s="25">
        <v>0</v>
      </c>
      <c r="C147" s="25">
        <v>0</v>
      </c>
      <c r="D147" s="25">
        <v>4</v>
      </c>
      <c r="E147" s="25">
        <v>14</v>
      </c>
      <c r="F147" s="25">
        <v>12</v>
      </c>
      <c r="G147" s="25">
        <v>6</v>
      </c>
      <c r="H147" s="25">
        <v>1</v>
      </c>
      <c r="I147" s="25">
        <v>1</v>
      </c>
      <c r="J147" s="25">
        <v>0</v>
      </c>
      <c r="K147" s="25">
        <v>1</v>
      </c>
      <c r="L147" s="25">
        <v>0</v>
      </c>
      <c r="M147" s="25">
        <v>0</v>
      </c>
      <c r="N147" s="26">
        <f t="shared" si="150"/>
        <v>39</v>
      </c>
      <c r="Q147" s="23">
        <v>21</v>
      </c>
      <c r="R147" s="25">
        <v>0</v>
      </c>
      <c r="S147" s="25">
        <v>3</v>
      </c>
      <c r="T147" s="25">
        <v>14</v>
      </c>
      <c r="U147" s="25">
        <v>27</v>
      </c>
      <c r="V147" s="25">
        <v>12</v>
      </c>
      <c r="W147" s="25">
        <v>3</v>
      </c>
      <c r="X147" s="25">
        <v>3</v>
      </c>
      <c r="Y147" s="25">
        <v>0</v>
      </c>
      <c r="Z147" s="25">
        <v>0</v>
      </c>
      <c r="AA147" s="25">
        <v>0</v>
      </c>
      <c r="AB147" s="25">
        <v>0</v>
      </c>
      <c r="AC147" s="25">
        <v>0</v>
      </c>
      <c r="AD147" s="26">
        <f t="shared" si="151"/>
        <v>62</v>
      </c>
      <c r="AG147" s="23">
        <v>21</v>
      </c>
      <c r="AH147" s="25">
        <v>0</v>
      </c>
      <c r="AI147" s="25">
        <v>1</v>
      </c>
      <c r="AJ147" s="25">
        <v>13</v>
      </c>
      <c r="AK147" s="25">
        <v>22</v>
      </c>
      <c r="AL147" s="25">
        <v>3</v>
      </c>
      <c r="AM147" s="25">
        <v>4</v>
      </c>
      <c r="AN147" s="25">
        <v>3</v>
      </c>
      <c r="AO147" s="25">
        <v>0</v>
      </c>
      <c r="AP147" s="25">
        <v>0</v>
      </c>
      <c r="AQ147" s="25">
        <v>0</v>
      </c>
      <c r="AR147" s="25">
        <v>0</v>
      </c>
      <c r="AS147" s="25">
        <v>0</v>
      </c>
      <c r="AT147" s="26">
        <f t="shared" si="152"/>
        <v>46</v>
      </c>
      <c r="AW147" s="23">
        <v>21</v>
      </c>
      <c r="AX147" s="25">
        <v>0</v>
      </c>
      <c r="AY147" s="25">
        <v>2</v>
      </c>
      <c r="AZ147" s="25">
        <v>13</v>
      </c>
      <c r="BA147" s="25">
        <v>28</v>
      </c>
      <c r="BB147" s="25">
        <v>13</v>
      </c>
      <c r="BC147" s="25">
        <v>7</v>
      </c>
      <c r="BD147" s="25">
        <v>1</v>
      </c>
      <c r="BE147" s="25">
        <v>1</v>
      </c>
      <c r="BF147" s="25">
        <v>0</v>
      </c>
      <c r="BG147" s="25">
        <v>0</v>
      </c>
      <c r="BH147" s="25">
        <v>0</v>
      </c>
      <c r="BI147" s="25">
        <v>0</v>
      </c>
      <c r="BJ147" s="26">
        <f t="shared" si="153"/>
        <v>65</v>
      </c>
      <c r="BM147" s="23">
        <v>21</v>
      </c>
      <c r="BN147" s="25">
        <v>0</v>
      </c>
      <c r="BO147" s="25">
        <v>3</v>
      </c>
      <c r="BP147" s="25">
        <v>27</v>
      </c>
      <c r="BQ147" s="25">
        <v>23</v>
      </c>
      <c r="BR147" s="25">
        <v>12</v>
      </c>
      <c r="BS147" s="25">
        <v>4</v>
      </c>
      <c r="BT147" s="25">
        <v>3</v>
      </c>
      <c r="BU147" s="25">
        <v>1</v>
      </c>
      <c r="BV147" s="25">
        <v>0</v>
      </c>
      <c r="BW147" s="25">
        <v>0</v>
      </c>
      <c r="BX147" s="25">
        <v>0</v>
      </c>
      <c r="BY147" s="25">
        <v>0</v>
      </c>
      <c r="BZ147" s="26">
        <f t="shared" si="154"/>
        <v>73</v>
      </c>
      <c r="CC147" s="23">
        <v>21</v>
      </c>
      <c r="CD147" s="25">
        <v>0</v>
      </c>
      <c r="CE147" s="25">
        <v>1</v>
      </c>
      <c r="CF147" s="25">
        <v>7</v>
      </c>
      <c r="CG147" s="25">
        <v>21</v>
      </c>
      <c r="CH147" s="25">
        <v>12</v>
      </c>
      <c r="CI147" s="25">
        <v>10</v>
      </c>
      <c r="CJ147" s="25">
        <v>2</v>
      </c>
      <c r="CK147" s="25">
        <v>1</v>
      </c>
      <c r="CL147" s="25">
        <v>0</v>
      </c>
      <c r="CM147" s="25">
        <v>0</v>
      </c>
      <c r="CN147" s="25">
        <v>0</v>
      </c>
      <c r="CO147" s="25">
        <v>0</v>
      </c>
      <c r="CP147" s="26">
        <f t="shared" si="155"/>
        <v>54</v>
      </c>
      <c r="CS147" s="23">
        <v>21</v>
      </c>
      <c r="CT147" s="25">
        <v>0</v>
      </c>
      <c r="CU147" s="25">
        <v>0</v>
      </c>
      <c r="CV147" s="25">
        <v>12</v>
      </c>
      <c r="CW147" s="25">
        <v>24</v>
      </c>
      <c r="CX147" s="25">
        <v>11</v>
      </c>
      <c r="CY147" s="25">
        <v>6</v>
      </c>
      <c r="CZ147" s="25">
        <v>0</v>
      </c>
      <c r="DA147" s="25">
        <v>0</v>
      </c>
      <c r="DB147" s="25">
        <v>0</v>
      </c>
      <c r="DC147" s="25">
        <v>0</v>
      </c>
      <c r="DD147" s="25">
        <v>0</v>
      </c>
      <c r="DE147" s="25">
        <v>0</v>
      </c>
      <c r="DF147" s="26">
        <f t="shared" si="156"/>
        <v>53</v>
      </c>
      <c r="DI147" s="5"/>
      <c r="DJ147" s="5"/>
      <c r="DK147" s="5"/>
      <c r="DL147" s="5"/>
      <c r="DM147" s="5"/>
      <c r="DN147" s="5"/>
      <c r="DO147" s="5"/>
      <c r="DP147" s="5"/>
      <c r="DQ147" s="5"/>
      <c r="DT147" s="23">
        <v>22</v>
      </c>
      <c r="DU147" s="34">
        <v>40.01106624928903</v>
      </c>
      <c r="DV147" s="34">
        <v>44.257884979524874</v>
      </c>
      <c r="DW147" s="34">
        <v>39.026221723366355</v>
      </c>
      <c r="DX147" s="34">
        <v>40.446170765508739</v>
      </c>
      <c r="DY147" s="34">
        <v>39.293319608741257</v>
      </c>
      <c r="DZ147" s="34">
        <v>38.909168612448056</v>
      </c>
      <c r="EA147" s="34">
        <v>42.800890156652905</v>
      </c>
      <c r="EF147" s="5"/>
      <c r="EG147" s="5"/>
      <c r="EH147" s="5"/>
      <c r="EI147" s="5"/>
      <c r="EJ147" s="5"/>
      <c r="EK147" s="5"/>
      <c r="EL147" s="5"/>
      <c r="EM147" s="5"/>
      <c r="EQ147" s="5"/>
      <c r="ER147" s="5"/>
      <c r="ES147" s="5"/>
      <c r="ET147" s="5"/>
      <c r="EU147" s="5"/>
    </row>
    <row r="148" spans="1:151" ht="9.75" customHeight="1" x14ac:dyDescent="0.15">
      <c r="A148" s="23">
        <v>22</v>
      </c>
      <c r="B148" s="25">
        <v>0</v>
      </c>
      <c r="C148" s="25">
        <v>0</v>
      </c>
      <c r="D148" s="25">
        <v>0</v>
      </c>
      <c r="E148" s="25">
        <v>13</v>
      </c>
      <c r="F148" s="25">
        <v>13</v>
      </c>
      <c r="G148" s="25">
        <v>4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6">
        <f t="shared" si="150"/>
        <v>30</v>
      </c>
      <c r="Q148" s="23">
        <v>22</v>
      </c>
      <c r="R148" s="25">
        <v>0</v>
      </c>
      <c r="S148" s="25">
        <v>1</v>
      </c>
      <c r="T148" s="25">
        <v>5</v>
      </c>
      <c r="U148" s="25">
        <v>15</v>
      </c>
      <c r="V148" s="25">
        <v>10</v>
      </c>
      <c r="W148" s="25">
        <v>2</v>
      </c>
      <c r="X148" s="25">
        <v>3</v>
      </c>
      <c r="Y148" s="25">
        <v>3</v>
      </c>
      <c r="Z148" s="25">
        <v>0</v>
      </c>
      <c r="AA148" s="25">
        <v>0</v>
      </c>
      <c r="AB148" s="25">
        <v>0</v>
      </c>
      <c r="AC148" s="25">
        <v>0</v>
      </c>
      <c r="AD148" s="26">
        <f t="shared" si="151"/>
        <v>39</v>
      </c>
      <c r="AG148" s="23">
        <v>22</v>
      </c>
      <c r="AH148" s="25">
        <v>0</v>
      </c>
      <c r="AI148" s="25">
        <v>0</v>
      </c>
      <c r="AJ148" s="25">
        <v>9</v>
      </c>
      <c r="AK148" s="25">
        <v>15</v>
      </c>
      <c r="AL148" s="25">
        <v>17</v>
      </c>
      <c r="AM148" s="25">
        <v>0</v>
      </c>
      <c r="AN148" s="25">
        <v>1</v>
      </c>
      <c r="AO148" s="25">
        <v>0</v>
      </c>
      <c r="AP148" s="25">
        <v>0</v>
      </c>
      <c r="AQ148" s="25">
        <v>0</v>
      </c>
      <c r="AR148" s="25">
        <v>0</v>
      </c>
      <c r="AS148" s="25">
        <v>0</v>
      </c>
      <c r="AT148" s="26">
        <f t="shared" si="152"/>
        <v>42</v>
      </c>
      <c r="AW148" s="23">
        <v>22</v>
      </c>
      <c r="AX148" s="25">
        <v>0</v>
      </c>
      <c r="AY148" s="25">
        <v>0</v>
      </c>
      <c r="AZ148" s="25">
        <v>13</v>
      </c>
      <c r="BA148" s="25">
        <v>17</v>
      </c>
      <c r="BB148" s="25">
        <v>3</v>
      </c>
      <c r="BC148" s="25">
        <v>4</v>
      </c>
      <c r="BD148" s="25">
        <v>2</v>
      </c>
      <c r="BE148" s="25">
        <v>1</v>
      </c>
      <c r="BF148" s="25">
        <v>0</v>
      </c>
      <c r="BG148" s="25">
        <v>0</v>
      </c>
      <c r="BH148" s="25">
        <v>0</v>
      </c>
      <c r="BI148" s="25">
        <v>0</v>
      </c>
      <c r="BJ148" s="26">
        <f t="shared" si="153"/>
        <v>40</v>
      </c>
      <c r="BM148" s="23">
        <v>22</v>
      </c>
      <c r="BN148" s="25">
        <v>1</v>
      </c>
      <c r="BO148" s="25">
        <v>0</v>
      </c>
      <c r="BP148" s="25">
        <v>21</v>
      </c>
      <c r="BQ148" s="25">
        <v>17</v>
      </c>
      <c r="BR148" s="25">
        <v>17</v>
      </c>
      <c r="BS148" s="25">
        <v>6</v>
      </c>
      <c r="BT148" s="25">
        <v>0</v>
      </c>
      <c r="BU148" s="25">
        <v>0</v>
      </c>
      <c r="BV148" s="25">
        <v>0</v>
      </c>
      <c r="BW148" s="25">
        <v>0</v>
      </c>
      <c r="BX148" s="25">
        <v>0</v>
      </c>
      <c r="BY148" s="25">
        <v>0</v>
      </c>
      <c r="BZ148" s="26">
        <f t="shared" si="154"/>
        <v>62</v>
      </c>
      <c r="CC148" s="23">
        <v>22</v>
      </c>
      <c r="CD148" s="25">
        <v>0</v>
      </c>
      <c r="CE148" s="25">
        <v>0</v>
      </c>
      <c r="CF148" s="25">
        <v>9</v>
      </c>
      <c r="CG148" s="25">
        <v>17</v>
      </c>
      <c r="CH148" s="25">
        <v>9</v>
      </c>
      <c r="CI148" s="25">
        <v>2</v>
      </c>
      <c r="CJ148" s="25">
        <v>1</v>
      </c>
      <c r="CK148" s="25">
        <v>0</v>
      </c>
      <c r="CL148" s="25">
        <v>0</v>
      </c>
      <c r="CM148" s="25">
        <v>0</v>
      </c>
      <c r="CN148" s="25">
        <v>0</v>
      </c>
      <c r="CO148" s="25">
        <v>0</v>
      </c>
      <c r="CP148" s="26">
        <f t="shared" si="155"/>
        <v>38</v>
      </c>
      <c r="CS148" s="23">
        <v>22</v>
      </c>
      <c r="CT148" s="25">
        <v>0</v>
      </c>
      <c r="CU148" s="25">
        <v>0</v>
      </c>
      <c r="CV148" s="25">
        <v>8</v>
      </c>
      <c r="CW148" s="25">
        <v>10</v>
      </c>
      <c r="CX148" s="25">
        <v>6</v>
      </c>
      <c r="CY148" s="25">
        <v>5</v>
      </c>
      <c r="CZ148" s="25">
        <v>2</v>
      </c>
      <c r="DA148" s="25">
        <v>1</v>
      </c>
      <c r="DB148" s="25">
        <v>0</v>
      </c>
      <c r="DC148" s="25">
        <v>0</v>
      </c>
      <c r="DD148" s="25">
        <v>0</v>
      </c>
      <c r="DE148" s="25">
        <v>0</v>
      </c>
      <c r="DF148" s="26">
        <f t="shared" si="156"/>
        <v>32</v>
      </c>
      <c r="DI148" s="5"/>
      <c r="DJ148" s="5"/>
      <c r="DK148" s="5"/>
      <c r="DL148" s="5"/>
      <c r="DM148" s="5"/>
      <c r="DN148" s="5"/>
      <c r="DO148" s="5"/>
      <c r="DP148" s="5"/>
      <c r="DQ148" s="5"/>
      <c r="DT148" s="23">
        <v>23</v>
      </c>
      <c r="DU148" s="34">
        <v>38.804049573444701</v>
      </c>
      <c r="DV148" s="34">
        <v>41.720166894101489</v>
      </c>
      <c r="DW148" s="34">
        <v>42.039740932176628</v>
      </c>
      <c r="DX148" s="34">
        <v>42.060038503048304</v>
      </c>
      <c r="DY148" s="34">
        <v>42.493328354916265</v>
      </c>
      <c r="DZ148" s="34">
        <v>39.48281233191711</v>
      </c>
      <c r="EA148" s="34">
        <v>43.422243923581007</v>
      </c>
      <c r="EF148" s="5"/>
      <c r="EG148" s="5"/>
      <c r="EH148" s="5"/>
      <c r="EI148" s="5"/>
      <c r="EJ148" s="5"/>
      <c r="EK148" s="5"/>
      <c r="EL148" s="5"/>
      <c r="EM148" s="5"/>
      <c r="EQ148" s="5"/>
      <c r="ER148" s="5"/>
      <c r="ES148" s="5"/>
      <c r="ET148" s="5"/>
      <c r="EU148" s="5"/>
    </row>
    <row r="149" spans="1:151" ht="9.75" customHeight="1" x14ac:dyDescent="0.15">
      <c r="A149" s="23">
        <v>23</v>
      </c>
      <c r="B149" s="25">
        <v>0</v>
      </c>
      <c r="C149" s="25">
        <v>0</v>
      </c>
      <c r="D149" s="25">
        <v>7</v>
      </c>
      <c r="E149" s="25">
        <v>2</v>
      </c>
      <c r="F149" s="25">
        <v>3</v>
      </c>
      <c r="G149" s="25">
        <v>2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6">
        <f t="shared" si="150"/>
        <v>14</v>
      </c>
      <c r="Q149" s="23">
        <v>23</v>
      </c>
      <c r="R149" s="25">
        <v>0</v>
      </c>
      <c r="S149" s="25">
        <v>0</v>
      </c>
      <c r="T149" s="25">
        <v>4</v>
      </c>
      <c r="U149" s="25">
        <v>6</v>
      </c>
      <c r="V149" s="25">
        <v>8</v>
      </c>
      <c r="W149" s="25">
        <v>3</v>
      </c>
      <c r="X149" s="25">
        <v>1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6">
        <f t="shared" si="151"/>
        <v>22</v>
      </c>
      <c r="AG149" s="23">
        <v>23</v>
      </c>
      <c r="AH149" s="25">
        <v>0</v>
      </c>
      <c r="AI149" s="25">
        <v>1</v>
      </c>
      <c r="AJ149" s="25">
        <v>6</v>
      </c>
      <c r="AK149" s="25">
        <v>13</v>
      </c>
      <c r="AL149" s="25">
        <v>15</v>
      </c>
      <c r="AM149" s="25">
        <v>2</v>
      </c>
      <c r="AN149" s="25">
        <v>2</v>
      </c>
      <c r="AO149" s="25">
        <v>1</v>
      </c>
      <c r="AP149" s="25">
        <v>0</v>
      </c>
      <c r="AQ149" s="25">
        <v>0</v>
      </c>
      <c r="AR149" s="25">
        <v>0</v>
      </c>
      <c r="AS149" s="25">
        <v>0</v>
      </c>
      <c r="AT149" s="26">
        <f t="shared" si="152"/>
        <v>40</v>
      </c>
      <c r="AW149" s="23">
        <v>23</v>
      </c>
      <c r="AX149" s="25">
        <v>0</v>
      </c>
      <c r="AY149" s="25">
        <v>0</v>
      </c>
      <c r="AZ149" s="25">
        <v>10</v>
      </c>
      <c r="BA149" s="25">
        <v>9</v>
      </c>
      <c r="BB149" s="25">
        <v>8</v>
      </c>
      <c r="BC149" s="25">
        <v>5</v>
      </c>
      <c r="BD149" s="25">
        <v>3</v>
      </c>
      <c r="BE149" s="25">
        <v>0</v>
      </c>
      <c r="BF149" s="25">
        <v>0</v>
      </c>
      <c r="BG149" s="25">
        <v>0</v>
      </c>
      <c r="BH149" s="25">
        <v>0</v>
      </c>
      <c r="BI149" s="25">
        <v>0</v>
      </c>
      <c r="BJ149" s="26">
        <f t="shared" si="153"/>
        <v>35</v>
      </c>
      <c r="BM149" s="23">
        <v>23</v>
      </c>
      <c r="BN149" s="25">
        <v>0</v>
      </c>
      <c r="BO149" s="25">
        <v>0</v>
      </c>
      <c r="BP149" s="25">
        <v>5</v>
      </c>
      <c r="BQ149" s="25">
        <v>11</v>
      </c>
      <c r="BR149" s="25">
        <v>10</v>
      </c>
      <c r="BS149" s="25">
        <v>5</v>
      </c>
      <c r="BT149" s="25">
        <v>1</v>
      </c>
      <c r="BU149" s="25">
        <v>1</v>
      </c>
      <c r="BV149" s="25">
        <v>0</v>
      </c>
      <c r="BW149" s="25">
        <v>0</v>
      </c>
      <c r="BX149" s="25">
        <v>0</v>
      </c>
      <c r="BY149" s="25">
        <v>0</v>
      </c>
      <c r="BZ149" s="26">
        <f t="shared" si="154"/>
        <v>33</v>
      </c>
      <c r="CC149" s="23">
        <v>23</v>
      </c>
      <c r="CD149" s="25">
        <v>0</v>
      </c>
      <c r="CE149" s="25">
        <v>0</v>
      </c>
      <c r="CF149" s="25">
        <v>8</v>
      </c>
      <c r="CG149" s="25">
        <v>13</v>
      </c>
      <c r="CH149" s="25">
        <v>5</v>
      </c>
      <c r="CI149" s="25">
        <v>3</v>
      </c>
      <c r="CJ149" s="25">
        <v>1</v>
      </c>
      <c r="CK149" s="25">
        <v>0</v>
      </c>
      <c r="CL149" s="25">
        <v>0</v>
      </c>
      <c r="CM149" s="25">
        <v>0</v>
      </c>
      <c r="CN149" s="25">
        <v>0</v>
      </c>
      <c r="CO149" s="25">
        <v>0</v>
      </c>
      <c r="CP149" s="26">
        <f t="shared" si="155"/>
        <v>30</v>
      </c>
      <c r="CS149" s="23">
        <v>23</v>
      </c>
      <c r="CT149" s="25">
        <v>0</v>
      </c>
      <c r="CU149" s="25">
        <v>0</v>
      </c>
      <c r="CV149" s="25">
        <v>6</v>
      </c>
      <c r="CW149" s="25">
        <v>6</v>
      </c>
      <c r="CX149" s="25">
        <v>8</v>
      </c>
      <c r="CY149" s="25">
        <v>3</v>
      </c>
      <c r="CZ149" s="25">
        <v>0</v>
      </c>
      <c r="DA149" s="25">
        <v>2</v>
      </c>
      <c r="DB149" s="25">
        <v>0</v>
      </c>
      <c r="DC149" s="25">
        <v>0</v>
      </c>
      <c r="DD149" s="25">
        <v>0</v>
      </c>
      <c r="DE149" s="25">
        <v>0</v>
      </c>
      <c r="DF149" s="26">
        <f t="shared" si="156"/>
        <v>25</v>
      </c>
      <c r="DI149" s="5"/>
      <c r="DJ149" s="5"/>
      <c r="DK149" s="5"/>
      <c r="DL149" s="5"/>
      <c r="DM149" s="5"/>
      <c r="DN149" s="5"/>
      <c r="DO149" s="5"/>
      <c r="DP149" s="5"/>
      <c r="DQ149" s="5"/>
      <c r="DT149" s="23">
        <v>24</v>
      </c>
      <c r="DU149" s="34">
        <v>46.746950765959596</v>
      </c>
      <c r="DV149" s="34">
        <v>38.186682729235109</v>
      </c>
      <c r="DW149" s="34">
        <v>48.910675910686685</v>
      </c>
      <c r="DX149" s="34">
        <v>39.527777777777779</v>
      </c>
      <c r="DY149" s="34">
        <v>40.659313662753291</v>
      </c>
      <c r="DZ149" s="34">
        <v>43.365990410633238</v>
      </c>
      <c r="EA149" s="34">
        <v>39.920950469408503</v>
      </c>
      <c r="EF149" s="5"/>
      <c r="EG149" s="5"/>
      <c r="EH149" s="5"/>
      <c r="EI149" s="5"/>
      <c r="EJ149" s="5"/>
      <c r="EK149" s="5"/>
      <c r="EL149" s="5"/>
      <c r="EM149" s="5"/>
      <c r="EQ149" s="5"/>
      <c r="ER149" s="5"/>
      <c r="ES149" s="5"/>
      <c r="ET149" s="5"/>
      <c r="EU149" s="5"/>
    </row>
    <row r="150" spans="1:151" ht="9.75" customHeight="1" x14ac:dyDescent="0.15">
      <c r="A150" s="23">
        <v>24</v>
      </c>
      <c r="B150" s="25">
        <v>0</v>
      </c>
      <c r="C150" s="25">
        <v>0</v>
      </c>
      <c r="D150" s="25">
        <v>1</v>
      </c>
      <c r="E150" s="25">
        <v>2</v>
      </c>
      <c r="F150" s="25">
        <v>1</v>
      </c>
      <c r="G150" s="25">
        <v>0</v>
      </c>
      <c r="H150" s="25">
        <v>0</v>
      </c>
      <c r="I150" s="25">
        <v>1</v>
      </c>
      <c r="J150" s="25">
        <v>0</v>
      </c>
      <c r="K150" s="25">
        <v>0</v>
      </c>
      <c r="L150" s="25">
        <v>0</v>
      </c>
      <c r="M150" s="25">
        <v>0</v>
      </c>
      <c r="N150" s="26">
        <f t="shared" si="150"/>
        <v>5</v>
      </c>
      <c r="Q150" s="23">
        <v>24</v>
      </c>
      <c r="R150" s="25">
        <v>0</v>
      </c>
      <c r="S150" s="25">
        <v>0</v>
      </c>
      <c r="T150" s="25">
        <v>2</v>
      </c>
      <c r="U150" s="25">
        <v>4</v>
      </c>
      <c r="V150" s="25">
        <v>0</v>
      </c>
      <c r="W150" s="25">
        <v>1</v>
      </c>
      <c r="X150" s="25">
        <v>0</v>
      </c>
      <c r="Y150" s="25">
        <v>0</v>
      </c>
      <c r="Z150" s="25">
        <v>0</v>
      </c>
      <c r="AA150" s="25">
        <v>0</v>
      </c>
      <c r="AB150" s="25">
        <v>0</v>
      </c>
      <c r="AC150" s="25">
        <v>0</v>
      </c>
      <c r="AD150" s="26">
        <f t="shared" si="151"/>
        <v>7</v>
      </c>
      <c r="AG150" s="23">
        <v>24</v>
      </c>
      <c r="AH150" s="25">
        <v>0</v>
      </c>
      <c r="AI150" s="25">
        <v>0</v>
      </c>
      <c r="AJ150" s="25">
        <v>1</v>
      </c>
      <c r="AK150" s="25">
        <v>2</v>
      </c>
      <c r="AL150" s="25">
        <v>2</v>
      </c>
      <c r="AM150" s="25">
        <v>0</v>
      </c>
      <c r="AN150" s="25">
        <v>2</v>
      </c>
      <c r="AO150" s="25">
        <v>1</v>
      </c>
      <c r="AP150" s="25">
        <v>0</v>
      </c>
      <c r="AQ150" s="25">
        <v>0</v>
      </c>
      <c r="AR150" s="25">
        <v>0</v>
      </c>
      <c r="AS150" s="25">
        <v>0</v>
      </c>
      <c r="AT150" s="26">
        <f t="shared" si="152"/>
        <v>8</v>
      </c>
      <c r="AW150" s="23">
        <v>24</v>
      </c>
      <c r="AX150" s="25">
        <v>0</v>
      </c>
      <c r="AY150" s="25">
        <v>1</v>
      </c>
      <c r="AZ150" s="25">
        <v>2</v>
      </c>
      <c r="BA150" s="25">
        <v>2</v>
      </c>
      <c r="BB150" s="25">
        <v>4</v>
      </c>
      <c r="BC150" s="25">
        <v>0</v>
      </c>
      <c r="BD150" s="25">
        <v>0</v>
      </c>
      <c r="BE150" s="25">
        <v>0</v>
      </c>
      <c r="BF150" s="25">
        <v>0</v>
      </c>
      <c r="BG150" s="25">
        <v>0</v>
      </c>
      <c r="BH150" s="25">
        <v>0</v>
      </c>
      <c r="BI150" s="25">
        <v>0</v>
      </c>
      <c r="BJ150" s="26">
        <f t="shared" si="153"/>
        <v>9</v>
      </c>
      <c r="BM150" s="23">
        <v>24</v>
      </c>
      <c r="BN150" s="25">
        <v>0</v>
      </c>
      <c r="BO150" s="25">
        <v>0</v>
      </c>
      <c r="BP150" s="25">
        <v>5</v>
      </c>
      <c r="BQ150" s="25">
        <v>1</v>
      </c>
      <c r="BR150" s="25">
        <v>5</v>
      </c>
      <c r="BS150" s="25">
        <v>2</v>
      </c>
      <c r="BT150" s="25">
        <v>0</v>
      </c>
      <c r="BU150" s="25">
        <v>0</v>
      </c>
      <c r="BV150" s="25">
        <v>0</v>
      </c>
      <c r="BW150" s="25">
        <v>0</v>
      </c>
      <c r="BX150" s="25">
        <v>0</v>
      </c>
      <c r="BY150" s="25">
        <v>0</v>
      </c>
      <c r="BZ150" s="26">
        <f t="shared" si="154"/>
        <v>13</v>
      </c>
      <c r="CC150" s="23">
        <v>24</v>
      </c>
      <c r="CD150" s="25">
        <v>0</v>
      </c>
      <c r="CE150" s="25">
        <v>0</v>
      </c>
      <c r="CF150" s="25">
        <v>2</v>
      </c>
      <c r="CG150" s="25">
        <v>4</v>
      </c>
      <c r="CH150" s="25">
        <v>4</v>
      </c>
      <c r="CI150" s="25">
        <v>1</v>
      </c>
      <c r="CJ150" s="25">
        <v>0</v>
      </c>
      <c r="CK150" s="25">
        <v>1</v>
      </c>
      <c r="CL150" s="25">
        <v>0</v>
      </c>
      <c r="CM150" s="25">
        <v>0</v>
      </c>
      <c r="CN150" s="25">
        <v>0</v>
      </c>
      <c r="CO150" s="25">
        <v>0</v>
      </c>
      <c r="CP150" s="26">
        <f t="shared" si="155"/>
        <v>12</v>
      </c>
      <c r="CS150" s="23">
        <v>24</v>
      </c>
      <c r="CT150" s="25">
        <v>0</v>
      </c>
      <c r="CU150" s="25">
        <v>1</v>
      </c>
      <c r="CV150" s="25">
        <v>5</v>
      </c>
      <c r="CW150" s="25">
        <v>6</v>
      </c>
      <c r="CX150" s="25">
        <v>3</v>
      </c>
      <c r="CY150" s="25">
        <v>1</v>
      </c>
      <c r="CZ150" s="25">
        <v>1</v>
      </c>
      <c r="DA150" s="25">
        <v>0</v>
      </c>
      <c r="DB150" s="25">
        <v>0</v>
      </c>
      <c r="DC150" s="25">
        <v>0</v>
      </c>
      <c r="DD150" s="25">
        <v>0</v>
      </c>
      <c r="DE150" s="25">
        <v>0</v>
      </c>
      <c r="DF150" s="26">
        <f t="shared" si="156"/>
        <v>17</v>
      </c>
      <c r="DI150" s="5"/>
      <c r="DJ150" s="5"/>
      <c r="DK150" s="5"/>
      <c r="DL150" s="5"/>
      <c r="DM150" s="5"/>
      <c r="DN150" s="5"/>
      <c r="DO150" s="5"/>
      <c r="DP150" s="5"/>
      <c r="DQ150" s="5"/>
      <c r="DT150" s="5"/>
      <c r="DU150" s="48"/>
      <c r="DV150" s="48"/>
      <c r="DW150" s="48"/>
      <c r="DX150" s="48"/>
      <c r="DY150" s="48"/>
      <c r="DZ150" s="48"/>
      <c r="EA150" s="48"/>
      <c r="EF150" s="5"/>
      <c r="EG150" s="5"/>
      <c r="EH150" s="5"/>
      <c r="EI150" s="5"/>
      <c r="EJ150" s="5"/>
      <c r="EK150" s="5"/>
      <c r="EL150" s="5"/>
      <c r="EM150" s="5"/>
      <c r="EQ150" s="5"/>
      <c r="ER150" s="5"/>
      <c r="ES150" s="5"/>
      <c r="ET150" s="5"/>
      <c r="EU150" s="5"/>
    </row>
    <row r="151" spans="1:151" ht="9.75" customHeight="1" x14ac:dyDescent="0.15">
      <c r="DI151" s="5"/>
      <c r="DJ151" s="5"/>
      <c r="DK151" s="5"/>
      <c r="DL151" s="5"/>
      <c r="DM151" s="5"/>
      <c r="DN151" s="5"/>
      <c r="DO151" s="5"/>
      <c r="DP151" s="5"/>
      <c r="DQ151" s="5"/>
      <c r="DT151" s="38" t="s">
        <v>23</v>
      </c>
      <c r="DU151" s="52" cm="1">
        <f t="array" ref="DU151">SUM(DU136:DU137*DJ103:DJ104)/SUM(DJ103:DJ104)</f>
        <v>38.06852135653709</v>
      </c>
      <c r="DV151" s="52" cm="1">
        <f t="array" ref="DV151">SUM(DV136:DV137*DK103:DK104)/SUM(DK103:DK104)</f>
        <v>36.553239797271608</v>
      </c>
      <c r="DW151" s="52" cm="1">
        <f t="array" ref="DW151">SUM(DW136:DW137*DL103:DL104)/SUM(DL103:DL104)</f>
        <v>36.426075346068444</v>
      </c>
      <c r="DX151" s="52" cm="1">
        <f t="array" ref="DX151">SUM(DX136:DX137*DM103:DM104)/SUM(DM103:DM104)</f>
        <v>37.829482192205326</v>
      </c>
      <c r="DY151" s="52" cm="1">
        <f t="array" ref="DY151">SUM(DY136:DY137*DN103:DN104)/SUM(DN103:DN104)</f>
        <v>34.850647785802956</v>
      </c>
      <c r="DZ151" s="52" cm="1">
        <f t="array" ref="DZ151">SUM(DZ136:DZ137*DO103:DO104)/SUM(DO103:DO104)</f>
        <v>34.31207844480825</v>
      </c>
      <c r="EA151" s="52" cm="1">
        <f t="array" ref="EA151">SUM(EA136:EA137*DP103:DP104)/SUM(DP103:DP104)</f>
        <v>36.456561914717099</v>
      </c>
      <c r="EF151" s="5"/>
      <c r="EG151" s="5"/>
      <c r="EH151" s="5"/>
      <c r="EI151" s="5"/>
      <c r="EJ151" s="5"/>
      <c r="EK151" s="5"/>
      <c r="EL151" s="5"/>
      <c r="EM151" s="5"/>
      <c r="EQ151" s="5"/>
      <c r="ER151" s="5"/>
      <c r="ES151" s="5"/>
      <c r="ET151" s="5"/>
      <c r="EU151" s="5"/>
    </row>
    <row r="152" spans="1:151" ht="9.75" customHeight="1" x14ac:dyDescent="0.15">
      <c r="A152" s="44" t="s">
        <v>16</v>
      </c>
      <c r="B152" s="45">
        <f t="shared" ref="B152:M152" si="158">SUM(B134:B145)</f>
        <v>1</v>
      </c>
      <c r="C152" s="45">
        <f t="shared" si="158"/>
        <v>8</v>
      </c>
      <c r="D152" s="45">
        <f t="shared" si="158"/>
        <v>287</v>
      </c>
      <c r="E152" s="45">
        <f t="shared" si="158"/>
        <v>335</v>
      </c>
      <c r="F152" s="45">
        <f t="shared" si="158"/>
        <v>173</v>
      </c>
      <c r="G152" s="45">
        <f t="shared" si="158"/>
        <v>45</v>
      </c>
      <c r="H152" s="45">
        <f t="shared" si="158"/>
        <v>6</v>
      </c>
      <c r="I152" s="45">
        <f t="shared" si="158"/>
        <v>4</v>
      </c>
      <c r="J152" s="45">
        <f t="shared" si="158"/>
        <v>0</v>
      </c>
      <c r="K152" s="45">
        <f t="shared" si="158"/>
        <v>0</v>
      </c>
      <c r="L152" s="45">
        <f t="shared" si="158"/>
        <v>0</v>
      </c>
      <c r="M152" s="45">
        <f t="shared" si="158"/>
        <v>0</v>
      </c>
      <c r="N152" s="26">
        <f>SUM(B152:M152)</f>
        <v>859</v>
      </c>
      <c r="Q152" s="44" t="s">
        <v>16</v>
      </c>
      <c r="R152" s="45">
        <f t="shared" ref="R152:AC152" si="159">SUM(R134:R145)</f>
        <v>8</v>
      </c>
      <c r="S152" s="45">
        <f t="shared" si="159"/>
        <v>127</v>
      </c>
      <c r="T152" s="45">
        <f t="shared" si="159"/>
        <v>682</v>
      </c>
      <c r="U152" s="45">
        <f t="shared" si="159"/>
        <v>551</v>
      </c>
      <c r="V152" s="45">
        <f t="shared" si="159"/>
        <v>203</v>
      </c>
      <c r="W152" s="45">
        <f t="shared" si="159"/>
        <v>39</v>
      </c>
      <c r="X152" s="45">
        <f t="shared" si="159"/>
        <v>3</v>
      </c>
      <c r="Y152" s="45">
        <f t="shared" si="159"/>
        <v>3</v>
      </c>
      <c r="Z152" s="45">
        <f t="shared" si="159"/>
        <v>0</v>
      </c>
      <c r="AA152" s="45">
        <f t="shared" si="159"/>
        <v>0</v>
      </c>
      <c r="AB152" s="45">
        <f t="shared" si="159"/>
        <v>0</v>
      </c>
      <c r="AC152" s="45">
        <f t="shared" si="159"/>
        <v>0</v>
      </c>
      <c r="AD152" s="26">
        <f>SUM(R152:AC152)</f>
        <v>1616</v>
      </c>
      <c r="AG152" s="44" t="s">
        <v>16</v>
      </c>
      <c r="AH152" s="45">
        <f t="shared" ref="AH152:AS152" si="160">SUM(AH134:AH145)</f>
        <v>15</v>
      </c>
      <c r="AI152" s="45">
        <f t="shared" si="160"/>
        <v>157</v>
      </c>
      <c r="AJ152" s="45">
        <f t="shared" si="160"/>
        <v>635</v>
      </c>
      <c r="AK152" s="45">
        <f t="shared" si="160"/>
        <v>614</v>
      </c>
      <c r="AL152" s="45">
        <f t="shared" si="160"/>
        <v>175</v>
      </c>
      <c r="AM152" s="45">
        <f t="shared" si="160"/>
        <v>32</v>
      </c>
      <c r="AN152" s="45">
        <f t="shared" si="160"/>
        <v>6</v>
      </c>
      <c r="AO152" s="45">
        <f t="shared" si="160"/>
        <v>0</v>
      </c>
      <c r="AP152" s="45">
        <f t="shared" si="160"/>
        <v>2</v>
      </c>
      <c r="AQ152" s="45">
        <f t="shared" si="160"/>
        <v>0</v>
      </c>
      <c r="AR152" s="45">
        <f t="shared" si="160"/>
        <v>0</v>
      </c>
      <c r="AS152" s="45">
        <f t="shared" si="160"/>
        <v>0</v>
      </c>
      <c r="AT152" s="26">
        <f>SUM(AH152:AS152)</f>
        <v>1636</v>
      </c>
      <c r="AW152" s="44" t="s">
        <v>16</v>
      </c>
      <c r="AX152" s="45">
        <f t="shared" ref="AX152:BI152" si="161">SUM(AX134:AX145)</f>
        <v>15</v>
      </c>
      <c r="AY152" s="45">
        <f t="shared" si="161"/>
        <v>167</v>
      </c>
      <c r="AZ152" s="45">
        <f t="shared" si="161"/>
        <v>634</v>
      </c>
      <c r="BA152" s="45">
        <f t="shared" si="161"/>
        <v>562</v>
      </c>
      <c r="BB152" s="45">
        <f t="shared" si="161"/>
        <v>234</v>
      </c>
      <c r="BC152" s="45">
        <f t="shared" si="161"/>
        <v>38</v>
      </c>
      <c r="BD152" s="45">
        <f t="shared" si="161"/>
        <v>7</v>
      </c>
      <c r="BE152" s="45">
        <f t="shared" si="161"/>
        <v>3</v>
      </c>
      <c r="BF152" s="45">
        <f t="shared" si="161"/>
        <v>1</v>
      </c>
      <c r="BG152" s="45">
        <f t="shared" si="161"/>
        <v>0</v>
      </c>
      <c r="BH152" s="45">
        <f t="shared" si="161"/>
        <v>0</v>
      </c>
      <c r="BI152" s="45">
        <f t="shared" si="161"/>
        <v>0</v>
      </c>
      <c r="BJ152" s="26">
        <f>SUM(AX152:BI152)</f>
        <v>1661</v>
      </c>
      <c r="BM152" s="44" t="s">
        <v>16</v>
      </c>
      <c r="BN152" s="45">
        <f t="shared" ref="BN152:BY152" si="162">SUM(BN134:BN145)</f>
        <v>24</v>
      </c>
      <c r="BO152" s="45">
        <f t="shared" si="162"/>
        <v>269</v>
      </c>
      <c r="BP152" s="45">
        <f t="shared" si="162"/>
        <v>742</v>
      </c>
      <c r="BQ152" s="45">
        <f t="shared" si="162"/>
        <v>512</v>
      </c>
      <c r="BR152" s="45">
        <f t="shared" si="162"/>
        <v>138</v>
      </c>
      <c r="BS152" s="45">
        <f t="shared" si="162"/>
        <v>30</v>
      </c>
      <c r="BT152" s="45">
        <f t="shared" si="162"/>
        <v>4</v>
      </c>
      <c r="BU152" s="45">
        <f t="shared" si="162"/>
        <v>0</v>
      </c>
      <c r="BV152" s="45">
        <f t="shared" si="162"/>
        <v>0</v>
      </c>
      <c r="BW152" s="45">
        <f t="shared" si="162"/>
        <v>0</v>
      </c>
      <c r="BX152" s="45">
        <f t="shared" si="162"/>
        <v>0</v>
      </c>
      <c r="BY152" s="45">
        <f t="shared" si="162"/>
        <v>0</v>
      </c>
      <c r="BZ152" s="26">
        <f>SUM(BN152:BY152)</f>
        <v>1719</v>
      </c>
      <c r="CC152" s="44" t="s">
        <v>16</v>
      </c>
      <c r="CD152" s="45">
        <f t="shared" ref="CD152:CO152" si="163">SUM(CD134:CD145)</f>
        <v>2</v>
      </c>
      <c r="CE152" s="45">
        <f t="shared" si="163"/>
        <v>78</v>
      </c>
      <c r="CF152" s="45">
        <f t="shared" si="163"/>
        <v>748</v>
      </c>
      <c r="CG152" s="45">
        <f t="shared" si="163"/>
        <v>605</v>
      </c>
      <c r="CH152" s="45">
        <f t="shared" si="163"/>
        <v>218</v>
      </c>
      <c r="CI152" s="45">
        <f t="shared" si="163"/>
        <v>41</v>
      </c>
      <c r="CJ152" s="45">
        <f t="shared" si="163"/>
        <v>6</v>
      </c>
      <c r="CK152" s="45">
        <f t="shared" si="163"/>
        <v>3</v>
      </c>
      <c r="CL152" s="45">
        <f t="shared" si="163"/>
        <v>0</v>
      </c>
      <c r="CM152" s="45">
        <f t="shared" si="163"/>
        <v>1</v>
      </c>
      <c r="CN152" s="45">
        <f t="shared" si="163"/>
        <v>0</v>
      </c>
      <c r="CO152" s="45">
        <f t="shared" si="163"/>
        <v>0</v>
      </c>
      <c r="CP152" s="26">
        <f>SUM(CD152:CO152)</f>
        <v>1702</v>
      </c>
      <c r="CS152" s="44" t="s">
        <v>16</v>
      </c>
      <c r="CT152" s="45">
        <f t="shared" ref="CT152:DE152" si="164">SUM(CT134:CT145)</f>
        <v>2</v>
      </c>
      <c r="CU152" s="45">
        <f t="shared" si="164"/>
        <v>39</v>
      </c>
      <c r="CV152" s="45">
        <f t="shared" si="164"/>
        <v>469</v>
      </c>
      <c r="CW152" s="45">
        <f t="shared" si="164"/>
        <v>554</v>
      </c>
      <c r="CX152" s="45">
        <f t="shared" si="164"/>
        <v>209</v>
      </c>
      <c r="CY152" s="45">
        <f t="shared" si="164"/>
        <v>60</v>
      </c>
      <c r="CZ152" s="45">
        <f t="shared" si="164"/>
        <v>8</v>
      </c>
      <c r="DA152" s="45">
        <f t="shared" si="164"/>
        <v>3</v>
      </c>
      <c r="DB152" s="45">
        <f t="shared" si="164"/>
        <v>1</v>
      </c>
      <c r="DC152" s="45">
        <f t="shared" si="164"/>
        <v>0</v>
      </c>
      <c r="DD152" s="45">
        <f t="shared" si="164"/>
        <v>0</v>
      </c>
      <c r="DE152" s="45">
        <f t="shared" si="164"/>
        <v>0</v>
      </c>
      <c r="DF152" s="26">
        <f>SUM(CT152:DE152)</f>
        <v>1345</v>
      </c>
      <c r="DI152" s="5"/>
      <c r="DJ152" s="5"/>
      <c r="DK152" s="5"/>
      <c r="DL152" s="5"/>
      <c r="DM152" s="5"/>
      <c r="DN152" s="5"/>
      <c r="DO152" s="5"/>
      <c r="DP152" s="5"/>
      <c r="DQ152" s="5"/>
      <c r="DT152" s="38" t="s">
        <v>24</v>
      </c>
      <c r="DU152" s="52" cm="1">
        <f t="array" ref="DU152">SUM(DU140:DU141*DJ107:DJ108)/SUM(DJ107:DJ108)</f>
        <v>37.399275489227279</v>
      </c>
      <c r="DV152" s="52" cm="1">
        <f t="array" ref="DV152">SUM(DV140:DV141*DK107:DK108)/SUM(DK107:DK108)</f>
        <v>34.376976245657083</v>
      </c>
      <c r="DW152" s="52" cm="1">
        <f t="array" ref="DW152">SUM(DW140:DW141*DL107:DL108)/SUM(DL107:DL108)</f>
        <v>33.942207028784338</v>
      </c>
      <c r="DX152" s="52" cm="1">
        <f t="array" ref="DX152">SUM(DX140:DX141*DM107:DM108)/SUM(DM107:DM108)</f>
        <v>34.902923869383201</v>
      </c>
      <c r="DY152" s="52" cm="1">
        <f t="array" ref="DY152">SUM(DY140:DY141*DN107:DN108)/SUM(DN107:DN108)</f>
        <v>32.296733085353232</v>
      </c>
      <c r="DZ152" s="52" cm="1">
        <f t="array" ref="DZ152">SUM(DZ140:DZ141*DO107:DO108)/SUM(DO107:DO108)</f>
        <v>34.915827091454304</v>
      </c>
      <c r="EA152" s="52" cm="1">
        <f t="array" ref="EA152">SUM(EA140:EA141*DP107:DP108)/SUM(DP107:DP108)</f>
        <v>36.763122445081862</v>
      </c>
      <c r="EF152" s="5"/>
      <c r="EG152" s="5"/>
      <c r="EH152" s="5"/>
      <c r="EI152" s="5"/>
      <c r="EJ152" s="5"/>
      <c r="EK152" s="5"/>
      <c r="EL152" s="5"/>
      <c r="EM152" s="5"/>
      <c r="EQ152" s="5"/>
      <c r="ER152" s="5"/>
      <c r="ES152" s="5"/>
      <c r="ET152" s="5"/>
      <c r="EU152" s="5"/>
    </row>
    <row r="153" spans="1:151" ht="9.75" customHeight="1" x14ac:dyDescent="0.15">
      <c r="A153" s="49" t="s">
        <v>19</v>
      </c>
      <c r="B153" s="50">
        <f t="shared" ref="B153:M153" si="165">SUM(B133:B148)</f>
        <v>1</v>
      </c>
      <c r="C153" s="50">
        <f t="shared" si="165"/>
        <v>9</v>
      </c>
      <c r="D153" s="50">
        <f t="shared" si="165"/>
        <v>304</v>
      </c>
      <c r="E153" s="50">
        <f t="shared" si="165"/>
        <v>379</v>
      </c>
      <c r="F153" s="50">
        <f t="shared" si="165"/>
        <v>214</v>
      </c>
      <c r="G153" s="50">
        <f t="shared" si="165"/>
        <v>58</v>
      </c>
      <c r="H153" s="50">
        <f t="shared" si="165"/>
        <v>9</v>
      </c>
      <c r="I153" s="50">
        <f t="shared" si="165"/>
        <v>6</v>
      </c>
      <c r="J153" s="50">
        <f t="shared" si="165"/>
        <v>3</v>
      </c>
      <c r="K153" s="50">
        <f t="shared" si="165"/>
        <v>1</v>
      </c>
      <c r="L153" s="50">
        <f t="shared" si="165"/>
        <v>0</v>
      </c>
      <c r="M153" s="50">
        <f t="shared" si="165"/>
        <v>0</v>
      </c>
      <c r="N153" s="26">
        <f>SUM(B153:M153)</f>
        <v>984</v>
      </c>
      <c r="Q153" s="49" t="s">
        <v>19</v>
      </c>
      <c r="R153" s="50">
        <f t="shared" ref="R153:AC153" si="166">SUM(R133:R148)</f>
        <v>9</v>
      </c>
      <c r="S153" s="50">
        <f t="shared" si="166"/>
        <v>133</v>
      </c>
      <c r="T153" s="50">
        <f t="shared" si="166"/>
        <v>731</v>
      </c>
      <c r="U153" s="50">
        <f t="shared" si="166"/>
        <v>645</v>
      </c>
      <c r="V153" s="50">
        <f t="shared" si="166"/>
        <v>248</v>
      </c>
      <c r="W153" s="50">
        <f t="shared" si="166"/>
        <v>55</v>
      </c>
      <c r="X153" s="50">
        <f t="shared" si="166"/>
        <v>12</v>
      </c>
      <c r="Y153" s="50">
        <f t="shared" si="166"/>
        <v>6</v>
      </c>
      <c r="Z153" s="50">
        <f t="shared" si="166"/>
        <v>0</v>
      </c>
      <c r="AA153" s="50">
        <f t="shared" si="166"/>
        <v>0</v>
      </c>
      <c r="AB153" s="50">
        <f t="shared" si="166"/>
        <v>0</v>
      </c>
      <c r="AC153" s="50">
        <f t="shared" si="166"/>
        <v>0</v>
      </c>
      <c r="AD153" s="26">
        <f>SUM(R153:AC153)</f>
        <v>1839</v>
      </c>
      <c r="AG153" s="49" t="s">
        <v>19</v>
      </c>
      <c r="AH153" s="50">
        <f t="shared" ref="AH153:AS153" si="167">SUM(AH133:AH148)</f>
        <v>15</v>
      </c>
      <c r="AI153" s="50">
        <f t="shared" si="167"/>
        <v>160</v>
      </c>
      <c r="AJ153" s="50">
        <f t="shared" si="167"/>
        <v>678</v>
      </c>
      <c r="AK153" s="50">
        <f t="shared" si="167"/>
        <v>690</v>
      </c>
      <c r="AL153" s="50">
        <f t="shared" si="167"/>
        <v>229</v>
      </c>
      <c r="AM153" s="50">
        <f t="shared" si="167"/>
        <v>38</v>
      </c>
      <c r="AN153" s="50">
        <f t="shared" si="167"/>
        <v>11</v>
      </c>
      <c r="AO153" s="50">
        <f t="shared" si="167"/>
        <v>0</v>
      </c>
      <c r="AP153" s="50">
        <f t="shared" si="167"/>
        <v>2</v>
      </c>
      <c r="AQ153" s="50">
        <f t="shared" si="167"/>
        <v>0</v>
      </c>
      <c r="AR153" s="50">
        <f t="shared" si="167"/>
        <v>0</v>
      </c>
      <c r="AS153" s="50">
        <f t="shared" si="167"/>
        <v>0</v>
      </c>
      <c r="AT153" s="26">
        <f>SUM(AH153:AS153)</f>
        <v>1823</v>
      </c>
      <c r="AW153" s="49" t="s">
        <v>19</v>
      </c>
      <c r="AX153" s="50">
        <f t="shared" ref="AX153:BI153" si="168">SUM(AX133:AX148)</f>
        <v>16</v>
      </c>
      <c r="AY153" s="50">
        <f t="shared" si="168"/>
        <v>169</v>
      </c>
      <c r="AZ153" s="50">
        <f t="shared" si="168"/>
        <v>695</v>
      </c>
      <c r="BA153" s="50">
        <f t="shared" si="168"/>
        <v>655</v>
      </c>
      <c r="BB153" s="50">
        <f t="shared" si="168"/>
        <v>277</v>
      </c>
      <c r="BC153" s="50">
        <f t="shared" si="168"/>
        <v>54</v>
      </c>
      <c r="BD153" s="50">
        <f t="shared" si="168"/>
        <v>12</v>
      </c>
      <c r="BE153" s="50">
        <f t="shared" si="168"/>
        <v>6</v>
      </c>
      <c r="BF153" s="50">
        <f t="shared" si="168"/>
        <v>1</v>
      </c>
      <c r="BG153" s="50">
        <f t="shared" si="168"/>
        <v>0</v>
      </c>
      <c r="BH153" s="50">
        <f t="shared" si="168"/>
        <v>0</v>
      </c>
      <c r="BI153" s="50">
        <f t="shared" si="168"/>
        <v>0</v>
      </c>
      <c r="BJ153" s="26">
        <f>SUM(AX153:BI153)</f>
        <v>1885</v>
      </c>
      <c r="BM153" s="49" t="s">
        <v>19</v>
      </c>
      <c r="BN153" s="50">
        <f t="shared" ref="BN153:BY153" si="169">SUM(BN133:BN148)</f>
        <v>25</v>
      </c>
      <c r="BO153" s="50">
        <f t="shared" si="169"/>
        <v>279</v>
      </c>
      <c r="BP153" s="50">
        <f t="shared" si="169"/>
        <v>835</v>
      </c>
      <c r="BQ153" s="50">
        <f t="shared" si="169"/>
        <v>607</v>
      </c>
      <c r="BR153" s="50">
        <f t="shared" si="169"/>
        <v>183</v>
      </c>
      <c r="BS153" s="50">
        <f t="shared" si="169"/>
        <v>41</v>
      </c>
      <c r="BT153" s="50">
        <f t="shared" si="169"/>
        <v>7</v>
      </c>
      <c r="BU153" s="50">
        <f t="shared" si="169"/>
        <v>1</v>
      </c>
      <c r="BV153" s="50">
        <f t="shared" si="169"/>
        <v>0</v>
      </c>
      <c r="BW153" s="50">
        <f t="shared" si="169"/>
        <v>0</v>
      </c>
      <c r="BX153" s="50">
        <f t="shared" si="169"/>
        <v>0</v>
      </c>
      <c r="BY153" s="50">
        <f t="shared" si="169"/>
        <v>0</v>
      </c>
      <c r="BZ153" s="26">
        <f>SUM(BN153:BY153)</f>
        <v>1978</v>
      </c>
      <c r="CC153" s="49" t="s">
        <v>19</v>
      </c>
      <c r="CD153" s="50">
        <f t="shared" ref="CD153:CO153" si="170">SUM(CD133:CD148)</f>
        <v>2</v>
      </c>
      <c r="CE153" s="50">
        <f t="shared" si="170"/>
        <v>82</v>
      </c>
      <c r="CF153" s="50">
        <f t="shared" si="170"/>
        <v>782</v>
      </c>
      <c r="CG153" s="50">
        <f t="shared" si="170"/>
        <v>698</v>
      </c>
      <c r="CH153" s="50">
        <f t="shared" si="170"/>
        <v>268</v>
      </c>
      <c r="CI153" s="50">
        <f t="shared" si="170"/>
        <v>62</v>
      </c>
      <c r="CJ153" s="50">
        <f t="shared" si="170"/>
        <v>12</v>
      </c>
      <c r="CK153" s="50">
        <f t="shared" si="170"/>
        <v>5</v>
      </c>
      <c r="CL153" s="50">
        <f t="shared" si="170"/>
        <v>0</v>
      </c>
      <c r="CM153" s="50">
        <f t="shared" si="170"/>
        <v>1</v>
      </c>
      <c r="CN153" s="50">
        <f t="shared" si="170"/>
        <v>0</v>
      </c>
      <c r="CO153" s="50">
        <f t="shared" si="170"/>
        <v>0</v>
      </c>
      <c r="CP153" s="26">
        <f>SUM(CD153:CO153)</f>
        <v>1912</v>
      </c>
      <c r="CS153" s="49" t="s">
        <v>19</v>
      </c>
      <c r="CT153" s="50">
        <f t="shared" ref="CT153:DE153" si="171">SUM(CT133:CT148)</f>
        <v>2</v>
      </c>
      <c r="CU153" s="50">
        <f t="shared" si="171"/>
        <v>42</v>
      </c>
      <c r="CV153" s="50">
        <f t="shared" si="171"/>
        <v>508</v>
      </c>
      <c r="CW153" s="50">
        <f t="shared" si="171"/>
        <v>609</v>
      </c>
      <c r="CX153" s="50">
        <f t="shared" si="171"/>
        <v>246</v>
      </c>
      <c r="CY153" s="50">
        <f t="shared" si="171"/>
        <v>79</v>
      </c>
      <c r="CZ153" s="50">
        <f t="shared" si="171"/>
        <v>11</v>
      </c>
      <c r="DA153" s="50">
        <f t="shared" si="171"/>
        <v>7</v>
      </c>
      <c r="DB153" s="50">
        <f t="shared" si="171"/>
        <v>1</v>
      </c>
      <c r="DC153" s="50">
        <f t="shared" si="171"/>
        <v>0</v>
      </c>
      <c r="DD153" s="50">
        <f t="shared" si="171"/>
        <v>0</v>
      </c>
      <c r="DE153" s="50">
        <f t="shared" si="171"/>
        <v>0</v>
      </c>
      <c r="DF153" s="26">
        <f>SUM(CT153:DE153)</f>
        <v>1505</v>
      </c>
      <c r="DI153" s="5"/>
      <c r="DJ153" s="5"/>
      <c r="DK153" s="5"/>
      <c r="DL153" s="5"/>
      <c r="DM153" s="5"/>
      <c r="DN153" s="5"/>
      <c r="DO153" s="5"/>
      <c r="DP153" s="5"/>
      <c r="DQ153" s="5"/>
      <c r="DT153" s="38" t="s">
        <v>22</v>
      </c>
      <c r="DU153" s="52" cm="1">
        <f t="array" ref="DU153">SUM(DU126:DU149*DJ93:DJ116)/DJ121</f>
        <v>38.593328003794412</v>
      </c>
      <c r="DV153" s="52" cm="1">
        <f t="array" ref="DV153">SUM(DV126:DV149*DK93:DK116)/DK121</f>
        <v>36.247946874446725</v>
      </c>
      <c r="DW153" s="52" cm="1">
        <f t="array" ref="DW153">SUM(DW126:DW149*DL93:DL116)/DL121</f>
        <v>35.892311251670513</v>
      </c>
      <c r="DX153" s="52" cm="1">
        <f t="array" ref="DX153">SUM(DX126:DX149*DM93:DM116)/DM121</f>
        <v>36.300870870551528</v>
      </c>
      <c r="DY153" s="52" cm="1">
        <f t="array" ref="DY153">SUM(DY126:DY149*DN93:DN116)/DN121</f>
        <v>34.710759663577292</v>
      </c>
      <c r="DZ153" s="52" cm="1">
        <f t="array" ref="DZ153">SUM(DZ126:DZ149*DO93:DO116)/DO121</f>
        <v>36.471695988357951</v>
      </c>
      <c r="EA153" s="52" cm="1">
        <f t="array" ref="EA153">SUM(EA126:EA149*DP93:DP116)/DP121</f>
        <v>37.848520135092379</v>
      </c>
      <c r="EF153" s="5"/>
      <c r="EG153" s="5"/>
      <c r="EH153" s="5"/>
      <c r="EI153" s="5"/>
      <c r="EJ153" s="5"/>
      <c r="EK153" s="5"/>
      <c r="EL153" s="5"/>
      <c r="EM153" s="5"/>
      <c r="EQ153" s="5"/>
      <c r="ER153" s="5"/>
      <c r="ES153" s="5"/>
      <c r="ET153" s="5"/>
      <c r="EU153" s="5"/>
    </row>
    <row r="154" spans="1:151" ht="9.75" customHeight="1" x14ac:dyDescent="0.15">
      <c r="A154" s="53" t="s">
        <v>21</v>
      </c>
      <c r="B154" s="54">
        <f t="shared" ref="B154:M154" si="172">SUM(B133:B150)</f>
        <v>1</v>
      </c>
      <c r="C154" s="54">
        <f t="shared" si="172"/>
        <v>9</v>
      </c>
      <c r="D154" s="54">
        <f t="shared" si="172"/>
        <v>312</v>
      </c>
      <c r="E154" s="54">
        <f t="shared" si="172"/>
        <v>383</v>
      </c>
      <c r="F154" s="54">
        <f t="shared" si="172"/>
        <v>218</v>
      </c>
      <c r="G154" s="54">
        <f t="shared" si="172"/>
        <v>60</v>
      </c>
      <c r="H154" s="54">
        <f t="shared" si="172"/>
        <v>9</v>
      </c>
      <c r="I154" s="54">
        <f t="shared" si="172"/>
        <v>7</v>
      </c>
      <c r="J154" s="54">
        <f t="shared" si="172"/>
        <v>3</v>
      </c>
      <c r="K154" s="54">
        <f t="shared" si="172"/>
        <v>1</v>
      </c>
      <c r="L154" s="54">
        <f t="shared" si="172"/>
        <v>0</v>
      </c>
      <c r="M154" s="54">
        <f t="shared" si="172"/>
        <v>0</v>
      </c>
      <c r="N154" s="26">
        <f>SUM(B154:M154)</f>
        <v>1003</v>
      </c>
      <c r="Q154" s="53" t="s">
        <v>21</v>
      </c>
      <c r="R154" s="54">
        <f t="shared" ref="R154:AC154" si="173">SUM(R133:R150)</f>
        <v>9</v>
      </c>
      <c r="S154" s="54">
        <f t="shared" si="173"/>
        <v>133</v>
      </c>
      <c r="T154" s="54">
        <f t="shared" si="173"/>
        <v>737</v>
      </c>
      <c r="U154" s="54">
        <f t="shared" si="173"/>
        <v>655</v>
      </c>
      <c r="V154" s="54">
        <f t="shared" si="173"/>
        <v>256</v>
      </c>
      <c r="W154" s="54">
        <f t="shared" si="173"/>
        <v>59</v>
      </c>
      <c r="X154" s="54">
        <f t="shared" si="173"/>
        <v>13</v>
      </c>
      <c r="Y154" s="54">
        <f t="shared" si="173"/>
        <v>6</v>
      </c>
      <c r="Z154" s="54">
        <f t="shared" si="173"/>
        <v>0</v>
      </c>
      <c r="AA154" s="54">
        <f t="shared" si="173"/>
        <v>0</v>
      </c>
      <c r="AB154" s="54">
        <f t="shared" si="173"/>
        <v>0</v>
      </c>
      <c r="AC154" s="54">
        <f t="shared" si="173"/>
        <v>0</v>
      </c>
      <c r="AD154" s="26">
        <f>SUM(R154:AC154)</f>
        <v>1868</v>
      </c>
      <c r="AG154" s="53" t="s">
        <v>21</v>
      </c>
      <c r="AH154" s="54">
        <f t="shared" ref="AH154:AS154" si="174">SUM(AH133:AH150)</f>
        <v>15</v>
      </c>
      <c r="AI154" s="54">
        <f t="shared" si="174"/>
        <v>161</v>
      </c>
      <c r="AJ154" s="54">
        <f t="shared" si="174"/>
        <v>685</v>
      </c>
      <c r="AK154" s="54">
        <f t="shared" si="174"/>
        <v>705</v>
      </c>
      <c r="AL154" s="54">
        <f t="shared" si="174"/>
        <v>246</v>
      </c>
      <c r="AM154" s="54">
        <f t="shared" si="174"/>
        <v>40</v>
      </c>
      <c r="AN154" s="54">
        <f t="shared" si="174"/>
        <v>15</v>
      </c>
      <c r="AO154" s="54">
        <f t="shared" si="174"/>
        <v>2</v>
      </c>
      <c r="AP154" s="54">
        <f t="shared" si="174"/>
        <v>2</v>
      </c>
      <c r="AQ154" s="54">
        <f t="shared" si="174"/>
        <v>0</v>
      </c>
      <c r="AR154" s="54">
        <f t="shared" si="174"/>
        <v>0</v>
      </c>
      <c r="AS154" s="54">
        <f t="shared" si="174"/>
        <v>0</v>
      </c>
      <c r="AT154" s="26">
        <f>SUM(AH154:AS154)</f>
        <v>1871</v>
      </c>
      <c r="AW154" s="53" t="s">
        <v>21</v>
      </c>
      <c r="AX154" s="54">
        <f t="shared" ref="AX154:BI154" si="175">SUM(AX133:AX150)</f>
        <v>16</v>
      </c>
      <c r="AY154" s="54">
        <f t="shared" si="175"/>
        <v>170</v>
      </c>
      <c r="AZ154" s="54">
        <f t="shared" si="175"/>
        <v>707</v>
      </c>
      <c r="BA154" s="54">
        <f t="shared" si="175"/>
        <v>666</v>
      </c>
      <c r="BB154" s="54">
        <f t="shared" si="175"/>
        <v>289</v>
      </c>
      <c r="BC154" s="54">
        <f t="shared" si="175"/>
        <v>59</v>
      </c>
      <c r="BD154" s="54">
        <f t="shared" si="175"/>
        <v>15</v>
      </c>
      <c r="BE154" s="54">
        <f t="shared" si="175"/>
        <v>6</v>
      </c>
      <c r="BF154" s="54">
        <f t="shared" si="175"/>
        <v>1</v>
      </c>
      <c r="BG154" s="54">
        <f t="shared" si="175"/>
        <v>0</v>
      </c>
      <c r="BH154" s="54">
        <f t="shared" si="175"/>
        <v>0</v>
      </c>
      <c r="BI154" s="54">
        <f t="shared" si="175"/>
        <v>0</v>
      </c>
      <c r="BJ154" s="26">
        <f>SUM(AX154:BI154)</f>
        <v>1929</v>
      </c>
      <c r="BM154" s="53" t="s">
        <v>21</v>
      </c>
      <c r="BN154" s="54">
        <f t="shared" ref="BN154:BY154" si="176">SUM(BN133:BN150)</f>
        <v>25</v>
      </c>
      <c r="BO154" s="54">
        <f t="shared" si="176"/>
        <v>279</v>
      </c>
      <c r="BP154" s="54">
        <f t="shared" si="176"/>
        <v>845</v>
      </c>
      <c r="BQ154" s="54">
        <f t="shared" si="176"/>
        <v>619</v>
      </c>
      <c r="BR154" s="54">
        <f t="shared" si="176"/>
        <v>198</v>
      </c>
      <c r="BS154" s="54">
        <f t="shared" si="176"/>
        <v>48</v>
      </c>
      <c r="BT154" s="54">
        <f t="shared" si="176"/>
        <v>8</v>
      </c>
      <c r="BU154" s="54">
        <f t="shared" si="176"/>
        <v>2</v>
      </c>
      <c r="BV154" s="54">
        <f t="shared" si="176"/>
        <v>0</v>
      </c>
      <c r="BW154" s="54">
        <f t="shared" si="176"/>
        <v>0</v>
      </c>
      <c r="BX154" s="54">
        <f t="shared" si="176"/>
        <v>0</v>
      </c>
      <c r="BY154" s="54">
        <f t="shared" si="176"/>
        <v>0</v>
      </c>
      <c r="BZ154" s="26">
        <f>SUM(BN154:BY154)</f>
        <v>2024</v>
      </c>
      <c r="CC154" s="53" t="s">
        <v>21</v>
      </c>
      <c r="CD154" s="54">
        <f t="shared" ref="CD154:CO154" si="177">SUM(CD133:CD150)</f>
        <v>2</v>
      </c>
      <c r="CE154" s="54">
        <f t="shared" si="177"/>
        <v>82</v>
      </c>
      <c r="CF154" s="54">
        <f t="shared" si="177"/>
        <v>792</v>
      </c>
      <c r="CG154" s="54">
        <f t="shared" si="177"/>
        <v>715</v>
      </c>
      <c r="CH154" s="54">
        <f t="shared" si="177"/>
        <v>277</v>
      </c>
      <c r="CI154" s="54">
        <f t="shared" si="177"/>
        <v>66</v>
      </c>
      <c r="CJ154" s="54">
        <f t="shared" si="177"/>
        <v>13</v>
      </c>
      <c r="CK154" s="54">
        <f t="shared" si="177"/>
        <v>6</v>
      </c>
      <c r="CL154" s="54">
        <f t="shared" si="177"/>
        <v>0</v>
      </c>
      <c r="CM154" s="54">
        <f t="shared" si="177"/>
        <v>1</v>
      </c>
      <c r="CN154" s="54">
        <f t="shared" si="177"/>
        <v>0</v>
      </c>
      <c r="CO154" s="54">
        <f t="shared" si="177"/>
        <v>0</v>
      </c>
      <c r="CP154" s="26">
        <f>SUM(CD154:CO154)</f>
        <v>1954</v>
      </c>
      <c r="CS154" s="53" t="s">
        <v>21</v>
      </c>
      <c r="CT154" s="54">
        <f t="shared" ref="CT154:DE154" si="178">SUM(CT133:CT150)</f>
        <v>2</v>
      </c>
      <c r="CU154" s="54">
        <f t="shared" si="178"/>
        <v>43</v>
      </c>
      <c r="CV154" s="54">
        <f t="shared" si="178"/>
        <v>519</v>
      </c>
      <c r="CW154" s="54">
        <f t="shared" si="178"/>
        <v>621</v>
      </c>
      <c r="CX154" s="54">
        <f t="shared" si="178"/>
        <v>257</v>
      </c>
      <c r="CY154" s="54">
        <f t="shared" si="178"/>
        <v>83</v>
      </c>
      <c r="CZ154" s="54">
        <f t="shared" si="178"/>
        <v>12</v>
      </c>
      <c r="DA154" s="54">
        <f t="shared" si="178"/>
        <v>9</v>
      </c>
      <c r="DB154" s="54">
        <f t="shared" si="178"/>
        <v>1</v>
      </c>
      <c r="DC154" s="54">
        <f t="shared" si="178"/>
        <v>0</v>
      </c>
      <c r="DD154" s="54">
        <f t="shared" si="178"/>
        <v>0</v>
      </c>
      <c r="DE154" s="54">
        <f t="shared" si="178"/>
        <v>0</v>
      </c>
      <c r="DF154" s="26">
        <f>SUM(CT154:DE154)</f>
        <v>1547</v>
      </c>
      <c r="DI154" s="5"/>
      <c r="DJ154" s="5"/>
      <c r="DK154" s="5"/>
      <c r="DL154" s="5"/>
      <c r="DM154" s="5"/>
      <c r="DN154" s="5"/>
      <c r="DO154" s="5"/>
      <c r="DP154" s="5"/>
      <c r="DQ154" s="5"/>
      <c r="EF154" s="41" t="str">
        <f>TEXT(EF155,"dddd")</f>
        <v>Saturday</v>
      </c>
      <c r="EH154" s="5"/>
      <c r="EI154" s="5"/>
      <c r="EJ154" s="5"/>
      <c r="EK154" s="5"/>
      <c r="EL154" s="5"/>
      <c r="EM154" s="5"/>
      <c r="EQ154" s="5"/>
      <c r="ER154" s="5"/>
      <c r="ES154" s="5"/>
      <c r="ET154" s="5"/>
      <c r="EU154" s="5"/>
    </row>
    <row r="155" spans="1:151" ht="9.75" customHeight="1" x14ac:dyDescent="0.15">
      <c r="A155" s="55" t="s">
        <v>22</v>
      </c>
      <c r="B155" s="56">
        <f t="shared" ref="B155:M155" si="179">SUM(B127:B150)</f>
        <v>2</v>
      </c>
      <c r="C155" s="56">
        <f t="shared" si="179"/>
        <v>11</v>
      </c>
      <c r="D155" s="56">
        <f t="shared" si="179"/>
        <v>320</v>
      </c>
      <c r="E155" s="56">
        <f t="shared" si="179"/>
        <v>400</v>
      </c>
      <c r="F155" s="56">
        <f t="shared" si="179"/>
        <v>232</v>
      </c>
      <c r="G155" s="56">
        <f t="shared" si="179"/>
        <v>63</v>
      </c>
      <c r="H155" s="56">
        <f t="shared" si="179"/>
        <v>9</v>
      </c>
      <c r="I155" s="56">
        <f t="shared" si="179"/>
        <v>8</v>
      </c>
      <c r="J155" s="56">
        <f t="shared" si="179"/>
        <v>3</v>
      </c>
      <c r="K155" s="56">
        <f t="shared" si="179"/>
        <v>1</v>
      </c>
      <c r="L155" s="56">
        <f t="shared" si="179"/>
        <v>0</v>
      </c>
      <c r="M155" s="56">
        <f t="shared" si="179"/>
        <v>0</v>
      </c>
      <c r="N155" s="26">
        <f>SUM(B155:M155)</f>
        <v>1049</v>
      </c>
      <c r="Q155" s="55" t="s">
        <v>22</v>
      </c>
      <c r="R155" s="56">
        <f t="shared" ref="R155:AC155" si="180">SUM(R127:R150)</f>
        <v>9</v>
      </c>
      <c r="S155" s="56">
        <f t="shared" si="180"/>
        <v>133</v>
      </c>
      <c r="T155" s="56">
        <f t="shared" si="180"/>
        <v>746</v>
      </c>
      <c r="U155" s="56">
        <f t="shared" si="180"/>
        <v>671</v>
      </c>
      <c r="V155" s="56">
        <f t="shared" si="180"/>
        <v>262</v>
      </c>
      <c r="W155" s="56">
        <f t="shared" si="180"/>
        <v>64</v>
      </c>
      <c r="X155" s="56">
        <f t="shared" si="180"/>
        <v>13</v>
      </c>
      <c r="Y155" s="56">
        <f t="shared" si="180"/>
        <v>6</v>
      </c>
      <c r="Z155" s="56">
        <f t="shared" si="180"/>
        <v>0</v>
      </c>
      <c r="AA155" s="56">
        <f t="shared" si="180"/>
        <v>0</v>
      </c>
      <c r="AB155" s="56">
        <f t="shared" si="180"/>
        <v>0</v>
      </c>
      <c r="AC155" s="56">
        <f t="shared" si="180"/>
        <v>0</v>
      </c>
      <c r="AD155" s="26">
        <f>SUM(R155:AC155)</f>
        <v>1904</v>
      </c>
      <c r="AG155" s="55" t="s">
        <v>22</v>
      </c>
      <c r="AH155" s="56">
        <f t="shared" ref="AH155:AS155" si="181">SUM(AH127:AH150)</f>
        <v>15</v>
      </c>
      <c r="AI155" s="56">
        <f t="shared" si="181"/>
        <v>161</v>
      </c>
      <c r="AJ155" s="56">
        <f t="shared" si="181"/>
        <v>691</v>
      </c>
      <c r="AK155" s="56">
        <f t="shared" si="181"/>
        <v>713</v>
      </c>
      <c r="AL155" s="56">
        <f t="shared" si="181"/>
        <v>250</v>
      </c>
      <c r="AM155" s="56">
        <f t="shared" si="181"/>
        <v>44</v>
      </c>
      <c r="AN155" s="56">
        <f t="shared" si="181"/>
        <v>15</v>
      </c>
      <c r="AO155" s="56">
        <f t="shared" si="181"/>
        <v>3</v>
      </c>
      <c r="AP155" s="56">
        <f t="shared" si="181"/>
        <v>2</v>
      </c>
      <c r="AQ155" s="56">
        <f t="shared" si="181"/>
        <v>0</v>
      </c>
      <c r="AR155" s="56">
        <f t="shared" si="181"/>
        <v>0</v>
      </c>
      <c r="AS155" s="56">
        <f t="shared" si="181"/>
        <v>0</v>
      </c>
      <c r="AT155" s="26">
        <f>SUM(AH155:AS155)</f>
        <v>1894</v>
      </c>
      <c r="AW155" s="55" t="s">
        <v>22</v>
      </c>
      <c r="AX155" s="56">
        <f t="shared" ref="AX155:BI155" si="182">SUM(AX127:AX150)</f>
        <v>17</v>
      </c>
      <c r="AY155" s="56">
        <f t="shared" si="182"/>
        <v>170</v>
      </c>
      <c r="AZ155" s="56">
        <f t="shared" si="182"/>
        <v>714</v>
      </c>
      <c r="BA155" s="56">
        <f t="shared" si="182"/>
        <v>680</v>
      </c>
      <c r="BB155" s="56">
        <f t="shared" si="182"/>
        <v>302</v>
      </c>
      <c r="BC155" s="56">
        <f t="shared" si="182"/>
        <v>63</v>
      </c>
      <c r="BD155" s="56">
        <f t="shared" si="182"/>
        <v>16</v>
      </c>
      <c r="BE155" s="56">
        <f t="shared" si="182"/>
        <v>6</v>
      </c>
      <c r="BF155" s="56">
        <f t="shared" si="182"/>
        <v>1</v>
      </c>
      <c r="BG155" s="56">
        <f t="shared" si="182"/>
        <v>0</v>
      </c>
      <c r="BH155" s="56">
        <f t="shared" si="182"/>
        <v>0</v>
      </c>
      <c r="BI155" s="56">
        <f t="shared" si="182"/>
        <v>0</v>
      </c>
      <c r="BJ155" s="26">
        <f>SUM(AX155:BI155)</f>
        <v>1969</v>
      </c>
      <c r="BM155" s="55" t="s">
        <v>22</v>
      </c>
      <c r="BN155" s="56">
        <f t="shared" ref="BN155:BY155" si="183">SUM(BN127:BN150)</f>
        <v>25</v>
      </c>
      <c r="BO155" s="56">
        <f t="shared" si="183"/>
        <v>279</v>
      </c>
      <c r="BP155" s="56">
        <f t="shared" si="183"/>
        <v>849</v>
      </c>
      <c r="BQ155" s="56">
        <f t="shared" si="183"/>
        <v>627</v>
      </c>
      <c r="BR155" s="56">
        <f t="shared" si="183"/>
        <v>205</v>
      </c>
      <c r="BS155" s="56">
        <f t="shared" si="183"/>
        <v>53</v>
      </c>
      <c r="BT155" s="56">
        <f t="shared" si="183"/>
        <v>10</v>
      </c>
      <c r="BU155" s="56">
        <f t="shared" si="183"/>
        <v>2</v>
      </c>
      <c r="BV155" s="56">
        <f t="shared" si="183"/>
        <v>0</v>
      </c>
      <c r="BW155" s="56">
        <f t="shared" si="183"/>
        <v>1</v>
      </c>
      <c r="BX155" s="56">
        <f t="shared" si="183"/>
        <v>0</v>
      </c>
      <c r="BY155" s="56">
        <f t="shared" si="183"/>
        <v>0</v>
      </c>
      <c r="BZ155" s="26">
        <f>SUM(BN155:BY155)</f>
        <v>2051</v>
      </c>
      <c r="CC155" s="55" t="s">
        <v>22</v>
      </c>
      <c r="CD155" s="56">
        <f t="shared" ref="CD155:CO155" si="184">SUM(CD127:CD150)</f>
        <v>2</v>
      </c>
      <c r="CE155" s="56">
        <f t="shared" si="184"/>
        <v>82</v>
      </c>
      <c r="CF155" s="56">
        <f t="shared" si="184"/>
        <v>798</v>
      </c>
      <c r="CG155" s="56">
        <f t="shared" si="184"/>
        <v>730</v>
      </c>
      <c r="CH155" s="56">
        <f t="shared" si="184"/>
        <v>287</v>
      </c>
      <c r="CI155" s="56">
        <f t="shared" si="184"/>
        <v>68</v>
      </c>
      <c r="CJ155" s="56">
        <f t="shared" si="184"/>
        <v>14</v>
      </c>
      <c r="CK155" s="56">
        <f t="shared" si="184"/>
        <v>7</v>
      </c>
      <c r="CL155" s="56">
        <f t="shared" si="184"/>
        <v>0</v>
      </c>
      <c r="CM155" s="56">
        <f t="shared" si="184"/>
        <v>1</v>
      </c>
      <c r="CN155" s="56">
        <f t="shared" si="184"/>
        <v>0</v>
      </c>
      <c r="CO155" s="56">
        <f t="shared" si="184"/>
        <v>0</v>
      </c>
      <c r="CP155" s="26">
        <f>SUM(CD155:CO155)</f>
        <v>1989</v>
      </c>
      <c r="CS155" s="55" t="s">
        <v>22</v>
      </c>
      <c r="CT155" s="56">
        <f t="shared" ref="CT155:DE155" si="185">SUM(CT127:CT150)</f>
        <v>2</v>
      </c>
      <c r="CU155" s="56">
        <f t="shared" si="185"/>
        <v>44</v>
      </c>
      <c r="CV155" s="56">
        <f t="shared" si="185"/>
        <v>521</v>
      </c>
      <c r="CW155" s="56">
        <f t="shared" si="185"/>
        <v>631</v>
      </c>
      <c r="CX155" s="56">
        <f t="shared" si="185"/>
        <v>267</v>
      </c>
      <c r="CY155" s="56">
        <f t="shared" si="185"/>
        <v>89</v>
      </c>
      <c r="CZ155" s="56">
        <f t="shared" si="185"/>
        <v>13</v>
      </c>
      <c r="DA155" s="56">
        <f t="shared" si="185"/>
        <v>9</v>
      </c>
      <c r="DB155" s="56">
        <f t="shared" si="185"/>
        <v>1</v>
      </c>
      <c r="DC155" s="56">
        <f t="shared" si="185"/>
        <v>1</v>
      </c>
      <c r="DD155" s="56">
        <f t="shared" si="185"/>
        <v>0</v>
      </c>
      <c r="DE155" s="56">
        <f t="shared" si="185"/>
        <v>0</v>
      </c>
      <c r="DF155" s="26">
        <f>SUM(CT155:DE155)</f>
        <v>1578</v>
      </c>
      <c r="DI155" s="5"/>
      <c r="DJ155" s="5"/>
      <c r="DK155" s="5"/>
      <c r="DL155" s="5"/>
      <c r="DM155" s="5"/>
      <c r="DN155" s="5"/>
      <c r="DO155" s="5"/>
      <c r="DP155" s="5"/>
      <c r="DQ155" s="5"/>
      <c r="DT155" s="57" t="s">
        <v>27</v>
      </c>
      <c r="DU155" s="58"/>
      <c r="DV155" s="59"/>
      <c r="DW155" s="52">
        <f t="array" ref="DW155">SUM(DU93:EA116*DJ93:DP116)/SUM(DJ121:DP121)</f>
        <v>30.086014154737011</v>
      </c>
      <c r="EF155" s="42">
        <f>EF146+1</f>
        <v>43876</v>
      </c>
      <c r="EG155" s="5"/>
      <c r="EH155" s="5"/>
      <c r="EI155" s="5"/>
      <c r="EJ155" s="5"/>
      <c r="EK155" s="5"/>
      <c r="EL155" s="5"/>
      <c r="EM155" s="5"/>
      <c r="EQ155" s="5"/>
      <c r="ER155" s="5"/>
      <c r="ES155" s="5"/>
      <c r="ET155" s="5"/>
      <c r="EU155" s="5"/>
    </row>
    <row r="156" spans="1:151" ht="9.75" customHeight="1" x14ac:dyDescent="0.15">
      <c r="DI156" s="5"/>
      <c r="DJ156" s="5"/>
      <c r="DK156" s="5"/>
      <c r="DL156" s="5"/>
      <c r="DM156" s="5"/>
      <c r="DN156" s="5"/>
      <c r="DO156" s="5"/>
      <c r="DP156" s="5"/>
      <c r="DQ156" s="5"/>
      <c r="DT156" s="57" t="s">
        <v>28</v>
      </c>
      <c r="DU156" s="60"/>
      <c r="DV156" s="61"/>
      <c r="DW156" s="52">
        <f t="array" ref="DW156">SUM(DU126:EA149*DJ93:DP116)/SUM(DJ121:DP121)</f>
        <v>36.385385261679545</v>
      </c>
      <c r="DX156" s="5"/>
      <c r="DY156" s="5"/>
      <c r="DZ156" s="5"/>
      <c r="EA156" s="5"/>
      <c r="EF156" s="5"/>
      <c r="EG156" s="5"/>
      <c r="EH156" s="5"/>
      <c r="EI156" s="5"/>
      <c r="EJ156" s="5"/>
      <c r="EK156" s="5"/>
      <c r="EL156" s="5"/>
      <c r="EM156" s="5"/>
      <c r="EQ156" s="5"/>
      <c r="ER156" s="5"/>
      <c r="ES156" s="5"/>
      <c r="ET156" s="5"/>
      <c r="EU156" s="5"/>
    </row>
    <row r="157" spans="1:151" ht="9.75" customHeight="1" x14ac:dyDescent="0.15">
      <c r="DI157" s="5"/>
      <c r="DJ157" s="5"/>
      <c r="DK157" s="5"/>
      <c r="DL157" s="5"/>
      <c r="DM157" s="5"/>
      <c r="DN157" s="5"/>
      <c r="DO157" s="5"/>
      <c r="DP157" s="5"/>
      <c r="DQ157" s="5"/>
      <c r="DT157" s="5"/>
      <c r="DU157" s="5"/>
      <c r="DV157" s="5"/>
      <c r="DW157" s="5"/>
      <c r="DX157" s="5"/>
      <c r="DY157" s="5"/>
      <c r="DZ157" s="5"/>
      <c r="EA157" s="5"/>
      <c r="EF157" s="5"/>
      <c r="EG157" s="5"/>
      <c r="EH157" s="5"/>
      <c r="EI157" s="5"/>
      <c r="EJ157" s="5"/>
      <c r="EK157" s="5"/>
      <c r="EL157" s="5"/>
      <c r="EM157" s="5"/>
      <c r="EQ157" s="5"/>
      <c r="ER157" s="5"/>
      <c r="ES157" s="5"/>
      <c r="ET157" s="5"/>
      <c r="EU157" s="5"/>
    </row>
    <row r="158" spans="1:151" ht="9.75" customHeight="1" x14ac:dyDescent="0.15">
      <c r="DI158" s="5"/>
      <c r="DJ158" s="5"/>
      <c r="DK158" s="5"/>
      <c r="DL158" s="5"/>
      <c r="DM158" s="5"/>
      <c r="DN158" s="5"/>
      <c r="DO158" s="5"/>
      <c r="DP158" s="5"/>
      <c r="DQ158" s="5"/>
      <c r="DT158" s="5"/>
      <c r="DU158" s="5"/>
      <c r="DV158" s="5"/>
      <c r="DW158" s="5"/>
      <c r="DX158" s="5"/>
      <c r="DY158" s="5"/>
      <c r="DZ158" s="5"/>
      <c r="EA158" s="5"/>
      <c r="EF158" s="5"/>
      <c r="EG158" s="5"/>
      <c r="EH158" s="5"/>
      <c r="EI158" s="5"/>
      <c r="EJ158" s="5"/>
      <c r="EK158" s="5"/>
      <c r="EL158" s="5"/>
      <c r="EM158" s="5"/>
      <c r="EQ158" s="5"/>
      <c r="ER158" s="5"/>
      <c r="ES158" s="5"/>
      <c r="ET158" s="5"/>
      <c r="EU158" s="5"/>
    </row>
    <row r="159" spans="1:151" ht="9.75" customHeight="1" x14ac:dyDescent="0.15">
      <c r="DI159" s="5"/>
      <c r="DJ159" s="5"/>
      <c r="DK159" s="5"/>
      <c r="DL159" s="5"/>
      <c r="DM159" s="5"/>
      <c r="DN159" s="5"/>
      <c r="DO159" s="5"/>
      <c r="DP159" s="5"/>
      <c r="DQ159" s="5"/>
      <c r="DT159" s="5"/>
      <c r="DU159" s="5"/>
      <c r="DV159" s="5"/>
      <c r="DW159" s="5"/>
      <c r="DX159" s="5"/>
      <c r="DY159" s="5"/>
      <c r="DZ159" s="5"/>
      <c r="EA159" s="5"/>
      <c r="EF159" s="5"/>
      <c r="EG159" s="5"/>
      <c r="EH159" s="5"/>
      <c r="EI159" s="5"/>
      <c r="EJ159" s="5"/>
      <c r="EK159" s="5"/>
      <c r="EL159" s="5"/>
      <c r="EM159" s="5"/>
      <c r="EQ159" s="5"/>
      <c r="ER159" s="5"/>
      <c r="ES159" s="5"/>
      <c r="ET159" s="5"/>
      <c r="EU159" s="5"/>
    </row>
    <row r="160" spans="1:151" ht="9.75" customHeight="1" x14ac:dyDescent="0.15">
      <c r="DI160" s="5"/>
      <c r="DJ160" s="5"/>
      <c r="DK160" s="5"/>
      <c r="DL160" s="5"/>
      <c r="DM160" s="5"/>
      <c r="DN160" s="5"/>
      <c r="DO160" s="5"/>
      <c r="DP160" s="5"/>
      <c r="DQ160" s="5"/>
      <c r="DT160" s="5"/>
      <c r="DU160" s="5"/>
      <c r="DV160" s="5"/>
      <c r="DW160" s="5"/>
      <c r="DX160" s="5"/>
      <c r="DY160" s="5"/>
      <c r="DZ160" s="5"/>
      <c r="EA160" s="5"/>
      <c r="EF160" s="5"/>
      <c r="EG160" s="5"/>
      <c r="EH160" s="5"/>
      <c r="EI160" s="5"/>
      <c r="EJ160" s="5"/>
      <c r="EK160" s="5"/>
      <c r="EL160" s="5"/>
      <c r="EM160" s="5"/>
      <c r="EQ160" s="5"/>
      <c r="ER160" s="5"/>
      <c r="ES160" s="5"/>
      <c r="ET160" s="5"/>
      <c r="EU160" s="5"/>
    </row>
    <row r="161" spans="113:151" ht="9.75" customHeight="1" x14ac:dyDescent="0.15">
      <c r="DI161" s="5"/>
      <c r="DJ161" s="5"/>
      <c r="DK161" s="5"/>
      <c r="DL161" s="5"/>
      <c r="DM161" s="5"/>
      <c r="DN161" s="5"/>
      <c r="DO161" s="5"/>
      <c r="DP161" s="5"/>
      <c r="DQ161" s="5"/>
      <c r="DT161" s="5"/>
      <c r="DU161" s="5"/>
      <c r="DV161" s="5"/>
      <c r="DW161" s="5"/>
      <c r="DX161" s="5"/>
      <c r="DY161" s="5"/>
      <c r="DZ161" s="5"/>
      <c r="EA161" s="5"/>
      <c r="EF161" s="5"/>
      <c r="EG161" s="5"/>
      <c r="EH161" s="5"/>
      <c r="EI161" s="5"/>
      <c r="EJ161" s="5"/>
      <c r="EK161" s="5"/>
      <c r="EL161" s="5"/>
      <c r="EM161" s="5"/>
      <c r="EQ161" s="5"/>
      <c r="ER161" s="5"/>
      <c r="ES161" s="5"/>
      <c r="ET161" s="5"/>
      <c r="EU161" s="5"/>
    </row>
    <row r="162" spans="113:151" ht="9.75" customHeight="1" x14ac:dyDescent="0.15">
      <c r="DI162" s="5"/>
      <c r="DJ162" s="5"/>
      <c r="DK162" s="5"/>
      <c r="DL162" s="5"/>
      <c r="DM162" s="5"/>
      <c r="DN162" s="5"/>
      <c r="DO162" s="5"/>
      <c r="DP162" s="5"/>
      <c r="DQ162" s="5"/>
      <c r="DT162" s="5"/>
      <c r="DU162" s="5"/>
      <c r="DV162" s="5"/>
      <c r="DW162" s="5"/>
      <c r="DX162" s="5"/>
      <c r="DY162" s="5"/>
      <c r="DZ162" s="5"/>
      <c r="EA162" s="5"/>
      <c r="EF162" s="5"/>
      <c r="EG162" s="5"/>
      <c r="EH162" s="5"/>
      <c r="EI162" s="5"/>
      <c r="EJ162" s="5"/>
      <c r="EK162" s="5"/>
      <c r="EL162" s="5"/>
      <c r="EM162" s="5"/>
      <c r="EQ162" s="5"/>
      <c r="ER162" s="5"/>
      <c r="ES162" s="5"/>
      <c r="ET162" s="5"/>
      <c r="EU162" s="5"/>
    </row>
    <row r="163" spans="113:151" ht="9.75" customHeight="1" x14ac:dyDescent="0.15">
      <c r="DI163" s="5"/>
      <c r="DJ163" s="5"/>
      <c r="DK163" s="5"/>
      <c r="DL163" s="5"/>
      <c r="DM163" s="5"/>
      <c r="DN163" s="5"/>
      <c r="DO163" s="5"/>
      <c r="DP163" s="5"/>
      <c r="DQ163" s="5"/>
      <c r="DT163" s="5"/>
      <c r="DU163" s="5"/>
      <c r="DV163" s="5"/>
      <c r="DW163" s="5"/>
      <c r="DX163" s="5"/>
      <c r="DY163" s="5"/>
      <c r="DZ163" s="5"/>
      <c r="EA163" s="5"/>
      <c r="EF163" s="5"/>
      <c r="EG163" s="5"/>
      <c r="EH163" s="5"/>
      <c r="EI163" s="5"/>
      <c r="EJ163" s="5"/>
      <c r="EK163" s="5"/>
      <c r="EL163" s="5"/>
      <c r="EM163" s="5"/>
      <c r="EQ163" s="5"/>
      <c r="ER163" s="5"/>
      <c r="ES163" s="5"/>
      <c r="ET163" s="5"/>
      <c r="EU163" s="5"/>
    </row>
    <row r="164" spans="113:151" ht="12.75" customHeight="1" x14ac:dyDescent="0.15">
      <c r="DI164" s="5"/>
      <c r="DJ164" s="5"/>
      <c r="DK164" s="5"/>
      <c r="DL164" s="5"/>
      <c r="DM164" s="5"/>
      <c r="DN164" s="5"/>
      <c r="DO164" s="5"/>
      <c r="DP164" s="5"/>
      <c r="DQ164" s="5"/>
      <c r="DT164" s="5"/>
      <c r="DU164" s="5"/>
      <c r="DV164" s="5"/>
      <c r="DW164" s="5"/>
      <c r="DX164" s="5"/>
      <c r="DY164" s="5"/>
      <c r="DZ164" s="5"/>
      <c r="EA164" s="5"/>
      <c r="EF164" s="5"/>
      <c r="EG164" s="5"/>
      <c r="EH164" s="5"/>
      <c r="EI164" s="5"/>
      <c r="EJ164" s="5"/>
      <c r="EK164" s="5"/>
      <c r="EL164" s="5"/>
      <c r="EM164" s="5"/>
      <c r="EQ164" s="5"/>
      <c r="ER164" s="5"/>
      <c r="ES164" s="5"/>
      <c r="ET164" s="5"/>
      <c r="EU164" s="5"/>
    </row>
    <row r="165" spans="113:151" ht="12.75" customHeight="1" x14ac:dyDescent="0.15">
      <c r="DI165" s="5"/>
      <c r="DJ165" s="5"/>
      <c r="DK165" s="5"/>
      <c r="DL165" s="5"/>
      <c r="DM165" s="5"/>
      <c r="DN165" s="5"/>
      <c r="DO165" s="5"/>
      <c r="DP165" s="5"/>
      <c r="DQ165" s="5"/>
      <c r="DT165" s="5"/>
      <c r="DU165" s="5"/>
      <c r="DV165" s="5"/>
      <c r="DW165" s="5"/>
      <c r="DX165" s="5"/>
      <c r="DY165" s="5"/>
      <c r="DZ165" s="5"/>
      <c r="EA165" s="5"/>
      <c r="EF165" s="5"/>
      <c r="EG165" s="5"/>
      <c r="EH165" s="5"/>
      <c r="EI165" s="5"/>
      <c r="EJ165" s="5"/>
      <c r="EK165" s="5"/>
      <c r="EL165" s="5"/>
      <c r="EM165" s="5"/>
      <c r="EQ165" s="5"/>
      <c r="ER165" s="5"/>
      <c r="ES165" s="5"/>
      <c r="ET165" s="5"/>
      <c r="EU165" s="5"/>
    </row>
    <row r="166" spans="113:151" ht="12.75" customHeight="1" x14ac:dyDescent="0.15">
      <c r="DI166" s="5"/>
      <c r="DJ166" s="5"/>
      <c r="DK166" s="5"/>
      <c r="DL166" s="5"/>
      <c r="DM166" s="5"/>
      <c r="DN166" s="5"/>
      <c r="DO166" s="5"/>
      <c r="DP166" s="5"/>
      <c r="DQ166" s="5"/>
      <c r="DT166" s="5"/>
      <c r="DU166" s="5"/>
      <c r="DV166" s="5"/>
      <c r="DW166" s="5"/>
      <c r="DX166" s="5"/>
      <c r="DY166" s="5"/>
      <c r="DZ166" s="5"/>
      <c r="EA166" s="5"/>
      <c r="EF166" s="5"/>
      <c r="EG166" s="5"/>
      <c r="EH166" s="5"/>
      <c r="EI166" s="5"/>
      <c r="EJ166" s="5"/>
      <c r="EK166" s="5"/>
      <c r="EL166" s="5"/>
      <c r="EM166" s="5"/>
      <c r="EQ166" s="5"/>
      <c r="ER166" s="5"/>
      <c r="ES166" s="5"/>
      <c r="ET166" s="5"/>
      <c r="EU166" s="5"/>
    </row>
    <row r="167" spans="113:151" ht="12.75" customHeight="1" x14ac:dyDescent="0.15">
      <c r="DI167" s="5"/>
      <c r="DJ167" s="5"/>
      <c r="DK167" s="5"/>
      <c r="DL167" s="5"/>
      <c r="DM167" s="5"/>
      <c r="DN167" s="5"/>
      <c r="DO167" s="5"/>
      <c r="DP167" s="5"/>
      <c r="DQ167" s="5"/>
      <c r="DT167" s="5"/>
      <c r="DU167" s="5"/>
      <c r="DV167" s="5"/>
      <c r="DW167" s="5"/>
      <c r="DX167" s="5"/>
      <c r="DY167" s="5"/>
      <c r="DZ167" s="5"/>
      <c r="EA167" s="5"/>
      <c r="EF167" s="5"/>
      <c r="EG167" s="5"/>
      <c r="EH167" s="5"/>
      <c r="EI167" s="5"/>
      <c r="EJ167" s="5"/>
      <c r="EK167" s="5"/>
      <c r="EL167" s="5"/>
      <c r="EM167" s="5"/>
      <c r="EQ167" s="5"/>
      <c r="ER167" s="5"/>
      <c r="ES167" s="5"/>
      <c r="ET167" s="5"/>
      <c r="EU167" s="5"/>
    </row>
    <row r="168" spans="113:151" ht="12.75" customHeight="1" x14ac:dyDescent="0.15">
      <c r="DI168" s="5"/>
      <c r="DJ168" s="5"/>
      <c r="DK168" s="5"/>
      <c r="DL168" s="5"/>
      <c r="DM168" s="5"/>
      <c r="DN168" s="5"/>
      <c r="DO168" s="5"/>
      <c r="DP168" s="5"/>
      <c r="DQ168" s="5"/>
      <c r="DT168" s="5"/>
      <c r="DU168" s="5"/>
      <c r="DV168" s="5"/>
      <c r="DW168" s="5"/>
      <c r="DX168" s="5"/>
      <c r="DY168" s="5"/>
      <c r="DZ168" s="5"/>
      <c r="EA168" s="5"/>
      <c r="EF168" s="5"/>
      <c r="EG168" s="5"/>
      <c r="EH168" s="5"/>
      <c r="EI168" s="5"/>
      <c r="EJ168" s="5"/>
      <c r="EK168" s="5"/>
      <c r="EL168" s="5"/>
      <c r="EM168" s="5"/>
      <c r="EQ168" s="5"/>
      <c r="ER168" s="5"/>
      <c r="ES168" s="5"/>
      <c r="ET168" s="5"/>
      <c r="EU168" s="5"/>
    </row>
    <row r="169" spans="113:151" ht="12.75" customHeight="1" x14ac:dyDescent="0.15">
      <c r="DI169" s="5"/>
      <c r="DJ169" s="5"/>
      <c r="DK169" s="5"/>
      <c r="DL169" s="5"/>
      <c r="DM169" s="5"/>
      <c r="DN169" s="5"/>
      <c r="DO169" s="5"/>
      <c r="DP169" s="5"/>
      <c r="DQ169" s="5"/>
      <c r="DT169" s="5"/>
      <c r="DU169" s="5"/>
      <c r="DV169" s="5"/>
      <c r="DW169" s="5"/>
      <c r="DX169" s="5"/>
      <c r="DY169" s="5"/>
      <c r="DZ169" s="5"/>
      <c r="EA169" s="5"/>
      <c r="EF169" s="5"/>
      <c r="EG169" s="5"/>
      <c r="EH169" s="5"/>
      <c r="EI169" s="5"/>
      <c r="EJ169" s="5"/>
      <c r="EK169" s="5"/>
      <c r="EL169" s="5"/>
      <c r="EM169" s="5"/>
      <c r="EQ169" s="5"/>
      <c r="ER169" s="5"/>
      <c r="ES169" s="5"/>
      <c r="ET169" s="5"/>
      <c r="EU169" s="5"/>
    </row>
    <row r="170" spans="113:151" ht="12.75" customHeight="1" x14ac:dyDescent="0.15">
      <c r="DI170" s="5"/>
      <c r="DJ170" s="5"/>
      <c r="DK170" s="5"/>
      <c r="DL170" s="5"/>
      <c r="DM170" s="5"/>
      <c r="DN170" s="5"/>
      <c r="DO170" s="5"/>
      <c r="DP170" s="5"/>
      <c r="DQ170" s="5"/>
      <c r="DT170" s="5"/>
      <c r="DU170" s="5"/>
      <c r="DV170" s="5"/>
      <c r="DW170" s="5"/>
      <c r="DX170" s="5"/>
      <c r="DY170" s="5"/>
      <c r="DZ170" s="5"/>
      <c r="EA170" s="5"/>
      <c r="EF170" s="5"/>
      <c r="EG170" s="5"/>
      <c r="EH170" s="5"/>
      <c r="EI170" s="5"/>
      <c r="EJ170" s="5"/>
      <c r="EK170" s="5"/>
      <c r="EL170" s="5"/>
      <c r="EM170" s="5"/>
      <c r="EQ170" s="5"/>
      <c r="ER170" s="5"/>
      <c r="ES170" s="5"/>
      <c r="ET170" s="5"/>
      <c r="EU170" s="5"/>
    </row>
    <row r="171" spans="113:151" ht="12.75" customHeight="1" x14ac:dyDescent="0.15">
      <c r="DI171" s="5"/>
      <c r="DJ171" s="5"/>
      <c r="DK171" s="5"/>
      <c r="DL171" s="5"/>
      <c r="DM171" s="5"/>
      <c r="DN171" s="5"/>
      <c r="DO171" s="5"/>
      <c r="DP171" s="5"/>
      <c r="DQ171" s="5"/>
      <c r="DT171" s="5"/>
      <c r="DU171" s="5"/>
      <c r="DV171" s="5"/>
      <c r="DW171" s="5"/>
      <c r="DX171" s="5"/>
      <c r="DY171" s="5"/>
      <c r="DZ171" s="5"/>
      <c r="EA171" s="5"/>
      <c r="EF171" s="5"/>
      <c r="EG171" s="5"/>
      <c r="EH171" s="5"/>
      <c r="EI171" s="5"/>
      <c r="EJ171" s="5"/>
      <c r="EK171" s="5"/>
      <c r="EL171" s="5"/>
      <c r="EM171" s="5"/>
      <c r="EQ171" s="5"/>
      <c r="ER171" s="5"/>
      <c r="ES171" s="5"/>
      <c r="ET171" s="5"/>
      <c r="EU171" s="5"/>
    </row>
    <row r="172" spans="113:151" ht="12.75" customHeight="1" x14ac:dyDescent="0.15">
      <c r="DI172" s="5"/>
      <c r="DJ172" s="5"/>
      <c r="DK172" s="5"/>
      <c r="DL172" s="5"/>
      <c r="DM172" s="5"/>
      <c r="DN172" s="5"/>
      <c r="DO172" s="5"/>
      <c r="DP172" s="5"/>
      <c r="DQ172" s="5"/>
      <c r="DT172" s="5"/>
      <c r="DU172" s="5"/>
      <c r="DV172" s="5"/>
      <c r="DW172" s="5"/>
      <c r="DX172" s="5"/>
      <c r="DY172" s="5"/>
      <c r="DZ172" s="5"/>
      <c r="EA172" s="5"/>
      <c r="EF172" s="5"/>
      <c r="EG172" s="5"/>
      <c r="EH172" s="5"/>
      <c r="EI172" s="5"/>
      <c r="EJ172" s="5"/>
      <c r="EK172" s="5"/>
      <c r="EL172" s="5"/>
      <c r="EM172" s="5"/>
      <c r="EQ172" s="5"/>
      <c r="ER172" s="5"/>
      <c r="ES172" s="5"/>
      <c r="ET172" s="5"/>
      <c r="EU172" s="5"/>
    </row>
    <row r="173" spans="113:151" ht="12.75" customHeight="1" x14ac:dyDescent="0.15">
      <c r="DI173" s="5"/>
      <c r="DJ173" s="5"/>
      <c r="DK173" s="5"/>
      <c r="DL173" s="5"/>
      <c r="DM173" s="5"/>
      <c r="DN173" s="5"/>
      <c r="DO173" s="5"/>
      <c r="DP173" s="5"/>
      <c r="DQ173" s="5"/>
      <c r="DT173" s="5"/>
      <c r="DU173" s="5"/>
      <c r="DV173" s="5"/>
      <c r="DW173" s="5"/>
      <c r="DX173" s="5"/>
      <c r="DY173" s="5"/>
      <c r="DZ173" s="5"/>
      <c r="EA173" s="5"/>
      <c r="EF173" s="5"/>
      <c r="EG173" s="5"/>
      <c r="EH173" s="5"/>
      <c r="EI173" s="5"/>
      <c r="EJ173" s="5"/>
      <c r="EK173" s="5"/>
      <c r="EL173" s="5"/>
      <c r="EM173" s="5"/>
      <c r="EQ173" s="5"/>
      <c r="ER173" s="5"/>
      <c r="ES173" s="5"/>
      <c r="ET173" s="5"/>
      <c r="EU173" s="5"/>
    </row>
    <row r="174" spans="113:151" ht="12.75" customHeight="1" x14ac:dyDescent="0.15">
      <c r="DI174" s="5"/>
      <c r="DJ174" s="5"/>
      <c r="DK174" s="5"/>
      <c r="DL174" s="5"/>
      <c r="DM174" s="5"/>
      <c r="DN174" s="5"/>
      <c r="DO174" s="5"/>
      <c r="DP174" s="5"/>
      <c r="DQ174" s="5"/>
      <c r="DT174" s="5"/>
      <c r="DU174" s="5"/>
      <c r="DV174" s="5"/>
      <c r="DW174" s="5"/>
      <c r="DX174" s="5"/>
      <c r="DY174" s="5"/>
      <c r="DZ174" s="5"/>
      <c r="EA174" s="5"/>
      <c r="EF174" s="5"/>
      <c r="EG174" s="5"/>
      <c r="EH174" s="5"/>
      <c r="EI174" s="5"/>
      <c r="EJ174" s="5"/>
      <c r="EK174" s="5"/>
      <c r="EL174" s="5"/>
      <c r="EM174" s="5"/>
      <c r="EQ174" s="5"/>
      <c r="ER174" s="5"/>
      <c r="ES174" s="5"/>
      <c r="ET174" s="5"/>
      <c r="EU174" s="5"/>
    </row>
    <row r="175" spans="113:151" ht="12.75" customHeight="1" x14ac:dyDescent="0.15">
      <c r="DI175" s="5"/>
      <c r="DJ175" s="5"/>
      <c r="DK175" s="5"/>
      <c r="DL175" s="5"/>
      <c r="DM175" s="5"/>
      <c r="DN175" s="5"/>
      <c r="DO175" s="5"/>
      <c r="DP175" s="5"/>
      <c r="DQ175" s="5"/>
      <c r="DT175" s="5"/>
      <c r="DU175" s="5"/>
      <c r="DV175" s="5"/>
      <c r="DW175" s="5"/>
      <c r="DX175" s="5"/>
      <c r="DY175" s="5"/>
      <c r="DZ175" s="5"/>
      <c r="EA175" s="5"/>
      <c r="EF175" s="5"/>
      <c r="EG175" s="5"/>
      <c r="EH175" s="5"/>
      <c r="EI175" s="5"/>
      <c r="EJ175" s="5"/>
      <c r="EK175" s="5"/>
      <c r="EL175" s="5"/>
      <c r="EM175" s="5"/>
      <c r="EQ175" s="5"/>
      <c r="ER175" s="5"/>
      <c r="ES175" s="5"/>
      <c r="ET175" s="5"/>
      <c r="EU175" s="5"/>
    </row>
    <row r="176" spans="113:151" ht="12.75" customHeight="1" x14ac:dyDescent="0.15">
      <c r="DI176" s="5"/>
      <c r="DJ176" s="5"/>
      <c r="DK176" s="5"/>
      <c r="DL176" s="5"/>
      <c r="DM176" s="5"/>
      <c r="DN176" s="5"/>
      <c r="DO176" s="5"/>
      <c r="DP176" s="5"/>
      <c r="DQ176" s="5"/>
      <c r="DT176" s="5"/>
      <c r="DU176" s="5"/>
      <c r="DV176" s="5"/>
      <c r="DW176" s="5"/>
      <c r="DX176" s="5"/>
      <c r="DY176" s="5"/>
      <c r="DZ176" s="5"/>
      <c r="EA176" s="5"/>
      <c r="EF176" s="5"/>
      <c r="EG176" s="5"/>
      <c r="EH176" s="5"/>
      <c r="EI176" s="5"/>
      <c r="EJ176" s="5"/>
      <c r="EK176" s="5"/>
      <c r="EL176" s="5"/>
      <c r="EM176" s="5"/>
      <c r="EQ176" s="5"/>
      <c r="ER176" s="5"/>
      <c r="ES176" s="5"/>
      <c r="ET176" s="5"/>
      <c r="EU176" s="5"/>
    </row>
    <row r="177" spans="113:151" ht="12.75" customHeight="1" x14ac:dyDescent="0.15">
      <c r="DI177" s="5"/>
      <c r="DJ177" s="5"/>
      <c r="DK177" s="5"/>
      <c r="DL177" s="5"/>
      <c r="DM177" s="5"/>
      <c r="DN177" s="5"/>
      <c r="DO177" s="5"/>
      <c r="DP177" s="5"/>
      <c r="DQ177" s="5"/>
      <c r="DT177" s="5"/>
      <c r="DU177" s="5"/>
      <c r="DV177" s="5"/>
      <c r="DW177" s="5"/>
      <c r="DX177" s="5"/>
      <c r="DY177" s="5"/>
      <c r="DZ177" s="5"/>
      <c r="EA177" s="5"/>
      <c r="EF177" s="5"/>
      <c r="EG177" s="5"/>
      <c r="EH177" s="5"/>
      <c r="EI177" s="5"/>
      <c r="EJ177" s="5"/>
      <c r="EK177" s="5"/>
      <c r="EL177" s="5"/>
      <c r="EM177" s="5"/>
      <c r="EQ177" s="5"/>
      <c r="ER177" s="5"/>
      <c r="ES177" s="5"/>
      <c r="ET177" s="5"/>
      <c r="EU177" s="5"/>
    </row>
    <row r="178" spans="113:151" ht="12.75" customHeight="1" x14ac:dyDescent="0.15">
      <c r="DI178" s="5"/>
      <c r="DJ178" s="5"/>
      <c r="DK178" s="5"/>
      <c r="DL178" s="5"/>
      <c r="DM178" s="5"/>
      <c r="DN178" s="5"/>
      <c r="DO178" s="5"/>
      <c r="DP178" s="5"/>
      <c r="DQ178" s="5"/>
      <c r="DT178" s="5"/>
      <c r="DU178" s="5"/>
      <c r="DV178" s="5"/>
      <c r="DW178" s="5"/>
      <c r="DX178" s="5"/>
      <c r="DY178" s="5"/>
      <c r="DZ178" s="5"/>
      <c r="EA178" s="5"/>
      <c r="EF178" s="5"/>
      <c r="EG178" s="5"/>
      <c r="EH178" s="5"/>
      <c r="EI178" s="5"/>
      <c r="EJ178" s="5"/>
      <c r="EK178" s="5"/>
      <c r="EL178" s="5"/>
      <c r="EM178" s="5"/>
      <c r="EQ178" s="5"/>
      <c r="ER178" s="5"/>
      <c r="ES178" s="5"/>
      <c r="ET178" s="5"/>
      <c r="EU178" s="5"/>
    </row>
    <row r="179" spans="113:151" ht="12.75" customHeight="1" x14ac:dyDescent="0.15">
      <c r="DI179" s="5"/>
      <c r="DJ179" s="5"/>
      <c r="DK179" s="5"/>
      <c r="DL179" s="5"/>
      <c r="DM179" s="5"/>
      <c r="DN179" s="5"/>
      <c r="DO179" s="5"/>
      <c r="DP179" s="5"/>
      <c r="DQ179" s="5"/>
      <c r="DT179" s="5"/>
      <c r="DU179" s="5"/>
      <c r="DV179" s="5"/>
      <c r="DW179" s="5"/>
      <c r="DX179" s="5"/>
      <c r="DY179" s="5"/>
      <c r="DZ179" s="5"/>
      <c r="EA179" s="5"/>
      <c r="EF179" s="5"/>
      <c r="EG179" s="5"/>
      <c r="EH179" s="5"/>
      <c r="EI179" s="5"/>
      <c r="EJ179" s="5"/>
      <c r="EK179" s="5"/>
      <c r="EL179" s="5"/>
      <c r="EM179" s="5"/>
      <c r="EQ179" s="5"/>
      <c r="ER179" s="5"/>
      <c r="ES179" s="5"/>
      <c r="ET179" s="5"/>
      <c r="EU179" s="5"/>
    </row>
    <row r="180" spans="113:151" ht="12.75" customHeight="1" x14ac:dyDescent="0.15">
      <c r="DI180" s="5"/>
      <c r="DJ180" s="5"/>
      <c r="DK180" s="5"/>
      <c r="DL180" s="5"/>
      <c r="DM180" s="5"/>
      <c r="DN180" s="5"/>
      <c r="DO180" s="5"/>
      <c r="DP180" s="5"/>
      <c r="DQ180" s="5"/>
      <c r="DT180" s="5"/>
      <c r="DU180" s="5"/>
      <c r="DV180" s="5"/>
      <c r="DW180" s="5"/>
      <c r="DX180" s="5"/>
      <c r="DY180" s="5"/>
      <c r="DZ180" s="5"/>
      <c r="EA180" s="5"/>
      <c r="EF180" s="5"/>
      <c r="EG180" s="5"/>
      <c r="EH180" s="5"/>
      <c r="EI180" s="5"/>
      <c r="EJ180" s="5"/>
      <c r="EK180" s="5"/>
      <c r="EL180" s="5"/>
      <c r="EM180" s="5"/>
      <c r="EQ180" s="5"/>
      <c r="ER180" s="5"/>
      <c r="ES180" s="5"/>
      <c r="ET180" s="5"/>
      <c r="EU180" s="5"/>
    </row>
    <row r="181" spans="113:151" ht="12.75" customHeight="1" x14ac:dyDescent="0.15">
      <c r="DI181" s="5"/>
      <c r="DJ181" s="5"/>
      <c r="DK181" s="5"/>
      <c r="DL181" s="5"/>
      <c r="DM181" s="5"/>
      <c r="DN181" s="5"/>
      <c r="DO181" s="5"/>
      <c r="DP181" s="5"/>
      <c r="DQ181" s="5"/>
      <c r="DT181" s="5"/>
      <c r="DU181" s="5"/>
      <c r="DV181" s="5"/>
      <c r="DW181" s="5"/>
      <c r="DX181" s="5"/>
      <c r="DY181" s="5"/>
      <c r="DZ181" s="5"/>
      <c r="EA181" s="5"/>
      <c r="EF181" s="5"/>
      <c r="EG181" s="5"/>
      <c r="EH181" s="5"/>
      <c r="EI181" s="5"/>
      <c r="EJ181" s="5"/>
      <c r="EK181" s="5"/>
      <c r="EL181" s="5"/>
      <c r="EM181" s="5"/>
      <c r="EQ181" s="5"/>
      <c r="ER181" s="5"/>
      <c r="ES181" s="5"/>
      <c r="ET181" s="5"/>
      <c r="EU181" s="5"/>
    </row>
    <row r="182" spans="113:151" ht="12.75" customHeight="1" x14ac:dyDescent="0.15">
      <c r="DI182" s="5"/>
      <c r="DJ182" s="5"/>
      <c r="DK182" s="5"/>
      <c r="DL182" s="5"/>
      <c r="DM182" s="5"/>
      <c r="DN182" s="5"/>
      <c r="DO182" s="5"/>
      <c r="DP182" s="5"/>
      <c r="DQ182" s="5"/>
      <c r="DT182" s="5"/>
      <c r="DU182" s="5"/>
      <c r="DV182" s="5"/>
      <c r="DW182" s="5"/>
      <c r="DX182" s="5"/>
      <c r="DY182" s="5"/>
      <c r="DZ182" s="5"/>
      <c r="EA182" s="5"/>
      <c r="EF182" s="5"/>
      <c r="EG182" s="5"/>
      <c r="EH182" s="5"/>
      <c r="EI182" s="5"/>
      <c r="EJ182" s="5"/>
      <c r="EK182" s="5"/>
      <c r="EL182" s="5"/>
      <c r="EM182" s="5"/>
      <c r="EQ182" s="5"/>
      <c r="ER182" s="5"/>
      <c r="ES182" s="5"/>
      <c r="ET182" s="5"/>
      <c r="EU182" s="5"/>
    </row>
    <row r="183" spans="113:151" ht="12.75" customHeight="1" x14ac:dyDescent="0.15">
      <c r="DI183" s="5"/>
      <c r="DJ183" s="5"/>
      <c r="DK183" s="5"/>
      <c r="DL183" s="5"/>
      <c r="DM183" s="5"/>
      <c r="DN183" s="5"/>
      <c r="DO183" s="5"/>
      <c r="DP183" s="5"/>
      <c r="DQ183" s="5"/>
      <c r="DT183" s="5"/>
      <c r="DU183" s="5"/>
      <c r="DV183" s="5"/>
      <c r="DW183" s="5"/>
      <c r="DX183" s="5"/>
      <c r="DY183" s="5"/>
      <c r="DZ183" s="5"/>
      <c r="EA183" s="5"/>
      <c r="EF183" s="5"/>
      <c r="EG183" s="5"/>
      <c r="EH183" s="5"/>
      <c r="EI183" s="5"/>
      <c r="EJ183" s="5"/>
      <c r="EK183" s="5"/>
      <c r="EL183" s="5"/>
      <c r="EM183" s="5"/>
      <c r="EQ183" s="5"/>
      <c r="ER183" s="5"/>
      <c r="ES183" s="5"/>
      <c r="ET183" s="5"/>
      <c r="EU183" s="5"/>
    </row>
    <row r="184" spans="113:151" ht="12.75" customHeight="1" x14ac:dyDescent="0.15">
      <c r="DI184" s="5"/>
      <c r="DJ184" s="5"/>
      <c r="DK184" s="5"/>
      <c r="DL184" s="5"/>
      <c r="DM184" s="5"/>
      <c r="DN184" s="5"/>
      <c r="DO184" s="5"/>
      <c r="DP184" s="5"/>
      <c r="DQ184" s="5"/>
      <c r="DT184" s="5"/>
      <c r="DU184" s="5"/>
      <c r="DV184" s="5"/>
      <c r="DW184" s="5"/>
      <c r="DX184" s="5"/>
      <c r="DY184" s="5"/>
      <c r="DZ184" s="5"/>
      <c r="EA184" s="5"/>
      <c r="EF184" s="5"/>
      <c r="EG184" s="5"/>
      <c r="EH184" s="5"/>
      <c r="EI184" s="5"/>
      <c r="EJ184" s="5"/>
      <c r="EK184" s="5"/>
      <c r="EL184" s="5"/>
      <c r="EM184" s="5"/>
      <c r="EQ184" s="5"/>
      <c r="ER184" s="5"/>
      <c r="ES184" s="5"/>
      <c r="ET184" s="5"/>
      <c r="EU184" s="5"/>
    </row>
    <row r="185" spans="113:151" ht="12.75" customHeight="1" x14ac:dyDescent="0.15">
      <c r="DI185" s="5"/>
      <c r="DJ185" s="5"/>
      <c r="DK185" s="5"/>
      <c r="DL185" s="5"/>
      <c r="DM185" s="5"/>
      <c r="DN185" s="5"/>
      <c r="DO185" s="5"/>
      <c r="DP185" s="5"/>
      <c r="DQ185" s="5"/>
      <c r="DT185" s="5"/>
      <c r="DU185" s="5"/>
      <c r="DV185" s="5"/>
      <c r="DW185" s="5"/>
      <c r="DX185" s="5"/>
      <c r="DY185" s="5"/>
      <c r="DZ185" s="5"/>
      <c r="EA185" s="5"/>
      <c r="EF185" s="5"/>
      <c r="EG185" s="5"/>
      <c r="EH185" s="5"/>
      <c r="EI185" s="5"/>
      <c r="EJ185" s="5"/>
      <c r="EK185" s="5"/>
      <c r="EL185" s="5"/>
      <c r="EM185" s="5"/>
      <c r="EQ185" s="5"/>
      <c r="ER185" s="5"/>
      <c r="ES185" s="5"/>
      <c r="ET185" s="5"/>
      <c r="EU185" s="5"/>
    </row>
    <row r="186" spans="113:151" ht="12.75" customHeight="1" x14ac:dyDescent="0.15">
      <c r="DI186" s="5"/>
      <c r="DJ186" s="5"/>
      <c r="DK186" s="5"/>
      <c r="DL186" s="5"/>
      <c r="DM186" s="5"/>
      <c r="DN186" s="5"/>
      <c r="DO186" s="5"/>
      <c r="DP186" s="5"/>
      <c r="DQ186" s="5"/>
      <c r="DT186" s="5"/>
      <c r="DU186" s="5"/>
      <c r="DV186" s="5"/>
      <c r="DW186" s="5"/>
      <c r="DX186" s="5"/>
      <c r="DY186" s="5"/>
      <c r="DZ186" s="5"/>
      <c r="EA186" s="5"/>
      <c r="EF186" s="5"/>
      <c r="EG186" s="5"/>
      <c r="EH186" s="5"/>
      <c r="EI186" s="5"/>
      <c r="EJ186" s="5"/>
      <c r="EK186" s="5"/>
      <c r="EL186" s="5"/>
      <c r="EM186" s="5"/>
      <c r="EQ186" s="5"/>
      <c r="ER186" s="5"/>
      <c r="ES186" s="5"/>
      <c r="ET186" s="5"/>
      <c r="EU186" s="5"/>
    </row>
    <row r="187" spans="113:151" ht="12.75" customHeight="1" x14ac:dyDescent="0.15">
      <c r="DI187" s="5"/>
      <c r="DJ187" s="5"/>
      <c r="DK187" s="5"/>
      <c r="DL187" s="5"/>
      <c r="DM187" s="5"/>
      <c r="DN187" s="5"/>
      <c r="DO187" s="5"/>
      <c r="DP187" s="5"/>
      <c r="DQ187" s="5"/>
      <c r="DT187" s="5"/>
      <c r="DU187" s="5"/>
      <c r="DV187" s="5"/>
      <c r="DW187" s="5"/>
      <c r="DX187" s="5"/>
      <c r="DY187" s="5"/>
      <c r="DZ187" s="5"/>
      <c r="EA187" s="5"/>
      <c r="EF187" s="5"/>
      <c r="EG187" s="5"/>
      <c r="EH187" s="5"/>
      <c r="EI187" s="5"/>
      <c r="EJ187" s="5"/>
      <c r="EK187" s="5"/>
      <c r="EL187" s="5"/>
      <c r="EM187" s="5"/>
      <c r="EQ187" s="5"/>
      <c r="ER187" s="5"/>
      <c r="ES187" s="5"/>
      <c r="ET187" s="5"/>
      <c r="EU187" s="5"/>
    </row>
    <row r="188" spans="113:151" ht="12.75" customHeight="1" x14ac:dyDescent="0.15">
      <c r="DI188" s="5"/>
      <c r="DJ188" s="5"/>
      <c r="DK188" s="5"/>
      <c r="DL188" s="5"/>
      <c r="DM188" s="5"/>
      <c r="DN188" s="5"/>
      <c r="DO188" s="5"/>
      <c r="DP188" s="5"/>
      <c r="DQ188" s="5"/>
      <c r="DT188" s="5"/>
      <c r="DU188" s="5"/>
      <c r="DV188" s="5"/>
      <c r="DW188" s="5"/>
      <c r="DX188" s="5"/>
      <c r="DY188" s="5"/>
      <c r="DZ188" s="5"/>
      <c r="EA188" s="5"/>
      <c r="EF188" s="5"/>
      <c r="EG188" s="5"/>
      <c r="EH188" s="5"/>
      <c r="EI188" s="5"/>
      <c r="EJ188" s="5"/>
      <c r="EK188" s="5"/>
      <c r="EL188" s="5"/>
      <c r="EM188" s="5"/>
      <c r="EQ188" s="5"/>
      <c r="ER188" s="5"/>
      <c r="ES188" s="5"/>
      <c r="ET188" s="5"/>
      <c r="EU188" s="5"/>
    </row>
    <row r="189" spans="113:151" ht="12.75" customHeight="1" x14ac:dyDescent="0.15">
      <c r="DI189" s="5"/>
      <c r="DJ189" s="5"/>
      <c r="DK189" s="5"/>
      <c r="DL189" s="5"/>
      <c r="DM189" s="5"/>
      <c r="DN189" s="5"/>
      <c r="DO189" s="5"/>
      <c r="DP189" s="5"/>
      <c r="DQ189" s="5"/>
      <c r="DT189" s="5"/>
      <c r="DU189" s="5"/>
      <c r="DV189" s="5"/>
      <c r="DW189" s="5"/>
      <c r="DX189" s="5"/>
      <c r="DY189" s="5"/>
      <c r="DZ189" s="5"/>
      <c r="EA189" s="5"/>
      <c r="EF189" s="5"/>
      <c r="EG189" s="5"/>
      <c r="EH189" s="5"/>
      <c r="EI189" s="5"/>
      <c r="EJ189" s="5"/>
      <c r="EK189" s="5"/>
      <c r="EL189" s="5"/>
      <c r="EM189" s="5"/>
      <c r="EQ189" s="5"/>
      <c r="ER189" s="5"/>
      <c r="ES189" s="5"/>
      <c r="ET189" s="5"/>
      <c r="EU189" s="5"/>
    </row>
    <row r="190" spans="113:151" ht="12.75" customHeight="1" x14ac:dyDescent="0.15">
      <c r="DI190" s="5"/>
      <c r="DJ190" s="5"/>
      <c r="DK190" s="5"/>
      <c r="DL190" s="5"/>
      <c r="DM190" s="5"/>
      <c r="DN190" s="5"/>
      <c r="DO190" s="5"/>
      <c r="DP190" s="5"/>
      <c r="DQ190" s="5"/>
      <c r="DT190" s="5"/>
      <c r="DU190" s="5"/>
      <c r="DV190" s="5"/>
      <c r="DW190" s="5"/>
      <c r="DX190" s="5"/>
      <c r="DY190" s="5"/>
      <c r="DZ190" s="5"/>
      <c r="EA190" s="5"/>
      <c r="EF190" s="5"/>
      <c r="EG190" s="5"/>
      <c r="EH190" s="5"/>
      <c r="EI190" s="5"/>
      <c r="EJ190" s="5"/>
      <c r="EK190" s="5"/>
      <c r="EL190" s="5"/>
      <c r="EM190" s="5"/>
      <c r="EQ190" s="5"/>
      <c r="ER190" s="5"/>
      <c r="ES190" s="5"/>
      <c r="ET190" s="5"/>
      <c r="EU190" s="5"/>
    </row>
    <row r="191" spans="113:151" ht="12.75" customHeight="1" x14ac:dyDescent="0.15">
      <c r="DI191" s="5"/>
      <c r="DJ191" s="5"/>
      <c r="DK191" s="5"/>
      <c r="DL191" s="5"/>
      <c r="DM191" s="5"/>
      <c r="DN191" s="5"/>
      <c r="DO191" s="5"/>
      <c r="DP191" s="5"/>
      <c r="DQ191" s="5"/>
      <c r="DT191" s="5"/>
      <c r="DU191" s="5"/>
      <c r="DV191" s="5"/>
      <c r="DW191" s="5"/>
      <c r="DX191" s="5"/>
      <c r="DY191" s="5"/>
      <c r="DZ191" s="5"/>
      <c r="EA191" s="5"/>
      <c r="EF191" s="5"/>
      <c r="EG191" s="5"/>
      <c r="EH191" s="5"/>
      <c r="EI191" s="5"/>
      <c r="EJ191" s="5"/>
      <c r="EK191" s="5"/>
      <c r="EL191" s="5"/>
      <c r="EM191" s="5"/>
      <c r="EQ191" s="5"/>
      <c r="ER191" s="5"/>
      <c r="ES191" s="5"/>
      <c r="ET191" s="5"/>
      <c r="EU191" s="5"/>
    </row>
    <row r="192" spans="113:151" ht="12.75" customHeight="1" x14ac:dyDescent="0.15">
      <c r="DI192" s="5"/>
      <c r="DJ192" s="5"/>
      <c r="DK192" s="5"/>
      <c r="DL192" s="5"/>
      <c r="DM192" s="5"/>
      <c r="DN192" s="5"/>
      <c r="DO192" s="5"/>
      <c r="DP192" s="5"/>
      <c r="DQ192" s="5"/>
      <c r="DT192" s="5"/>
      <c r="DU192" s="5"/>
      <c r="DV192" s="5"/>
      <c r="DW192" s="5"/>
      <c r="DX192" s="5"/>
      <c r="DY192" s="5"/>
      <c r="DZ192" s="5"/>
      <c r="EA192" s="5"/>
      <c r="EF192" s="5"/>
      <c r="EG192" s="5"/>
      <c r="EH192" s="5"/>
      <c r="EI192" s="5"/>
      <c r="EJ192" s="5"/>
      <c r="EK192" s="5"/>
      <c r="EL192" s="5"/>
      <c r="EM192" s="5"/>
      <c r="EQ192" s="5"/>
      <c r="ER192" s="5"/>
      <c r="ES192" s="5"/>
      <c r="ET192" s="5"/>
      <c r="EU192" s="5"/>
    </row>
    <row r="193" spans="113:151" ht="12.75" customHeight="1" x14ac:dyDescent="0.15">
      <c r="DI193" s="5"/>
      <c r="DJ193" s="5"/>
      <c r="DK193" s="5"/>
      <c r="DL193" s="5"/>
      <c r="DM193" s="5"/>
      <c r="DN193" s="5"/>
      <c r="DO193" s="5"/>
      <c r="DP193" s="5"/>
      <c r="DQ193" s="5"/>
      <c r="DT193" s="5"/>
      <c r="DU193" s="5"/>
      <c r="DV193" s="5"/>
      <c r="DW193" s="5"/>
      <c r="DX193" s="5"/>
      <c r="DY193" s="5"/>
      <c r="DZ193" s="5"/>
      <c r="EA193" s="5"/>
      <c r="EF193" s="5"/>
      <c r="EG193" s="5"/>
      <c r="EH193" s="5"/>
      <c r="EI193" s="5"/>
      <c r="EJ193" s="5"/>
      <c r="EK193" s="5"/>
      <c r="EL193" s="5"/>
      <c r="EM193" s="5"/>
      <c r="EQ193" s="5"/>
      <c r="ER193" s="5"/>
      <c r="ES193" s="5"/>
      <c r="ET193" s="5"/>
      <c r="EU193" s="5"/>
    </row>
    <row r="194" spans="113:151" ht="12.75" customHeight="1" x14ac:dyDescent="0.15">
      <c r="DI194" s="5"/>
      <c r="DJ194" s="5"/>
      <c r="DK194" s="5"/>
      <c r="DL194" s="5"/>
      <c r="DM194" s="5"/>
      <c r="DN194" s="5"/>
      <c r="DO194" s="5"/>
      <c r="DP194" s="5"/>
      <c r="DQ194" s="5"/>
      <c r="DT194" s="5"/>
      <c r="DU194" s="5"/>
      <c r="DV194" s="5"/>
      <c r="DW194" s="5"/>
      <c r="DX194" s="5"/>
      <c r="DY194" s="5"/>
      <c r="DZ194" s="5"/>
      <c r="EA194" s="5"/>
      <c r="EF194" s="5"/>
      <c r="EG194" s="5"/>
      <c r="EH194" s="5"/>
      <c r="EI194" s="5"/>
      <c r="EJ194" s="5"/>
      <c r="EK194" s="5"/>
      <c r="EL194" s="5"/>
      <c r="EM194" s="5"/>
      <c r="EQ194" s="5"/>
      <c r="ER194" s="5"/>
      <c r="ES194" s="5"/>
      <c r="ET194" s="5"/>
      <c r="EU194" s="5"/>
    </row>
    <row r="195" spans="113:151" ht="12.75" customHeight="1" x14ac:dyDescent="0.15">
      <c r="DI195" s="5"/>
      <c r="DJ195" s="5"/>
      <c r="DK195" s="5"/>
      <c r="DL195" s="5"/>
      <c r="DM195" s="5"/>
      <c r="DN195" s="5"/>
      <c r="DO195" s="5"/>
      <c r="DP195" s="5"/>
      <c r="DQ195" s="5"/>
      <c r="DT195" s="5"/>
      <c r="DU195" s="5"/>
      <c r="DV195" s="5"/>
      <c r="DW195" s="5"/>
      <c r="DX195" s="5"/>
      <c r="DY195" s="5"/>
      <c r="DZ195" s="5"/>
      <c r="EA195" s="5"/>
      <c r="EF195" s="5"/>
      <c r="EG195" s="5"/>
      <c r="EH195" s="5"/>
      <c r="EI195" s="5"/>
      <c r="EJ195" s="5"/>
      <c r="EK195" s="5"/>
      <c r="EL195" s="5"/>
      <c r="EM195" s="5"/>
      <c r="EQ195" s="5"/>
      <c r="ER195" s="5"/>
      <c r="ES195" s="5"/>
      <c r="ET195" s="5"/>
      <c r="EU195" s="5"/>
    </row>
    <row r="196" spans="113:151" ht="12.75" customHeight="1" x14ac:dyDescent="0.15">
      <c r="DI196" s="5"/>
      <c r="DJ196" s="5"/>
      <c r="DK196" s="5"/>
      <c r="DL196" s="5"/>
      <c r="DM196" s="5"/>
      <c r="DN196" s="5"/>
      <c r="DO196" s="5"/>
      <c r="DP196" s="5"/>
      <c r="DQ196" s="5"/>
      <c r="DT196" s="5"/>
      <c r="DU196" s="5"/>
      <c r="DV196" s="5"/>
      <c r="DW196" s="5"/>
      <c r="DX196" s="5"/>
      <c r="DY196" s="5"/>
      <c r="DZ196" s="5"/>
      <c r="EA196" s="5"/>
      <c r="EF196" s="5"/>
      <c r="EG196" s="5"/>
      <c r="EH196" s="5"/>
      <c r="EI196" s="5"/>
      <c r="EJ196" s="5"/>
      <c r="EK196" s="5"/>
      <c r="EL196" s="5"/>
      <c r="EM196" s="5"/>
      <c r="EQ196" s="5"/>
      <c r="ER196" s="5"/>
      <c r="ES196" s="5"/>
      <c r="ET196" s="5"/>
      <c r="EU196" s="5"/>
    </row>
    <row r="197" spans="113:151" ht="12.75" customHeight="1" x14ac:dyDescent="0.15">
      <c r="DI197" s="5"/>
      <c r="DJ197" s="5"/>
      <c r="DK197" s="5"/>
      <c r="DL197" s="5"/>
      <c r="DM197" s="5"/>
      <c r="DN197" s="5"/>
      <c r="DO197" s="5"/>
      <c r="DP197" s="5"/>
      <c r="DQ197" s="5"/>
      <c r="DT197" s="5"/>
      <c r="DU197" s="5"/>
      <c r="DV197" s="5"/>
      <c r="DW197" s="5"/>
      <c r="DX197" s="5"/>
      <c r="DY197" s="5"/>
      <c r="DZ197" s="5"/>
      <c r="EA197" s="5"/>
      <c r="EF197" s="5"/>
      <c r="EG197" s="5"/>
      <c r="EH197" s="5"/>
      <c r="EI197" s="5"/>
      <c r="EJ197" s="5"/>
      <c r="EK197" s="5"/>
      <c r="EL197" s="5"/>
      <c r="EM197" s="5"/>
      <c r="EQ197" s="5"/>
      <c r="ER197" s="5"/>
      <c r="ES197" s="5"/>
      <c r="ET197" s="5"/>
      <c r="EU197" s="5"/>
    </row>
    <row r="198" spans="113:151" ht="12.75" customHeight="1" x14ac:dyDescent="0.15">
      <c r="DI198" s="5"/>
      <c r="DJ198" s="5"/>
      <c r="DK198" s="5"/>
      <c r="DL198" s="5"/>
      <c r="DM198" s="5"/>
      <c r="DN198" s="5"/>
      <c r="DO198" s="5"/>
      <c r="DP198" s="5"/>
      <c r="DQ198" s="5"/>
      <c r="DT198" s="5"/>
      <c r="DU198" s="5"/>
      <c r="DV198" s="5"/>
      <c r="DW198" s="5"/>
      <c r="DX198" s="5"/>
      <c r="DY198" s="5"/>
      <c r="DZ198" s="5"/>
      <c r="EA198" s="5"/>
      <c r="EF198" s="5"/>
      <c r="EG198" s="5"/>
      <c r="EH198" s="5"/>
      <c r="EI198" s="5"/>
      <c r="EJ198" s="5"/>
      <c r="EK198" s="5"/>
      <c r="EL198" s="5"/>
      <c r="EM198" s="5"/>
      <c r="EQ198" s="5"/>
      <c r="ER198" s="5"/>
      <c r="ES198" s="5"/>
      <c r="ET198" s="5"/>
      <c r="EU198" s="5"/>
    </row>
    <row r="199" spans="113:151" ht="12.75" customHeight="1" x14ac:dyDescent="0.15">
      <c r="DI199" s="5"/>
      <c r="DJ199" s="5"/>
      <c r="DK199" s="5"/>
      <c r="DL199" s="5"/>
      <c r="DM199" s="5"/>
      <c r="DN199" s="5"/>
      <c r="DO199" s="5"/>
      <c r="DP199" s="5"/>
      <c r="DQ199" s="5"/>
      <c r="DT199" s="5"/>
      <c r="DU199" s="5"/>
      <c r="DV199" s="5"/>
      <c r="DW199" s="5"/>
      <c r="DX199" s="5"/>
      <c r="DY199" s="5"/>
      <c r="DZ199" s="5"/>
      <c r="EA199" s="5"/>
      <c r="EF199" s="5"/>
      <c r="EG199" s="5"/>
      <c r="EH199" s="5"/>
      <c r="EI199" s="5"/>
      <c r="EJ199" s="5"/>
      <c r="EK199" s="5"/>
      <c r="EL199" s="5"/>
      <c r="EM199" s="5"/>
      <c r="EQ199" s="5"/>
      <c r="ER199" s="5"/>
      <c r="ES199" s="5"/>
      <c r="ET199" s="5"/>
      <c r="EU199" s="5"/>
    </row>
    <row r="200" spans="113:151" ht="12.75" customHeight="1" x14ac:dyDescent="0.15">
      <c r="DI200" s="5"/>
      <c r="DJ200" s="5"/>
      <c r="DK200" s="5"/>
      <c r="DL200" s="5"/>
      <c r="DM200" s="5"/>
      <c r="DN200" s="5"/>
      <c r="DO200" s="5"/>
      <c r="DP200" s="5"/>
      <c r="DQ200" s="5"/>
      <c r="DT200" s="5"/>
      <c r="DU200" s="5"/>
      <c r="DV200" s="5"/>
      <c r="DW200" s="5"/>
      <c r="DX200" s="5"/>
      <c r="DY200" s="5"/>
      <c r="DZ200" s="5"/>
      <c r="EA200" s="5"/>
      <c r="EF200" s="5"/>
      <c r="EG200" s="5"/>
      <c r="EH200" s="5"/>
      <c r="EI200" s="5"/>
      <c r="EJ200" s="5"/>
      <c r="EK200" s="5"/>
      <c r="EL200" s="5"/>
      <c r="EM200" s="5"/>
      <c r="EQ200" s="5"/>
      <c r="ER200" s="5"/>
      <c r="ES200" s="5"/>
      <c r="ET200" s="5"/>
      <c r="EU200" s="5"/>
    </row>
    <row r="201" spans="113:151" ht="12.75" customHeight="1" x14ac:dyDescent="0.15">
      <c r="DI201" s="5"/>
      <c r="DJ201" s="5"/>
      <c r="DK201" s="5"/>
      <c r="DL201" s="5"/>
      <c r="DM201" s="5"/>
      <c r="DN201" s="5"/>
      <c r="DO201" s="5"/>
      <c r="DP201" s="5"/>
      <c r="DQ201" s="5"/>
      <c r="DT201" s="5"/>
      <c r="DU201" s="5"/>
      <c r="DV201" s="5"/>
      <c r="DW201" s="5"/>
      <c r="DX201" s="5"/>
      <c r="DY201" s="5"/>
      <c r="DZ201" s="5"/>
      <c r="EA201" s="5"/>
      <c r="EF201" s="5"/>
      <c r="EG201" s="5"/>
      <c r="EH201" s="5"/>
      <c r="EI201" s="5"/>
      <c r="EJ201" s="5"/>
      <c r="EK201" s="5"/>
      <c r="EL201" s="5"/>
      <c r="EM201" s="5"/>
      <c r="EQ201" s="5"/>
      <c r="ER201" s="5"/>
      <c r="ES201" s="5"/>
      <c r="ET201" s="5"/>
      <c r="EU201" s="5"/>
    </row>
    <row r="202" spans="113:151" ht="12.75" customHeight="1" x14ac:dyDescent="0.15">
      <c r="DI202" s="5"/>
      <c r="DJ202" s="5"/>
      <c r="DK202" s="5"/>
      <c r="DL202" s="5"/>
      <c r="DM202" s="5"/>
      <c r="DN202" s="5"/>
      <c r="DO202" s="5"/>
      <c r="DP202" s="5"/>
      <c r="DQ202" s="5"/>
      <c r="DT202" s="5"/>
      <c r="DU202" s="5"/>
      <c r="DV202" s="5"/>
      <c r="DW202" s="5"/>
      <c r="DX202" s="5"/>
      <c r="DY202" s="5"/>
      <c r="DZ202" s="5"/>
      <c r="EA202" s="5"/>
      <c r="EF202" s="5"/>
      <c r="EG202" s="5"/>
      <c r="EH202" s="5"/>
      <c r="EI202" s="5"/>
      <c r="EJ202" s="5"/>
      <c r="EK202" s="5"/>
      <c r="EL202" s="5"/>
      <c r="EM202" s="5"/>
      <c r="EQ202" s="5"/>
      <c r="ER202" s="5"/>
      <c r="ES202" s="5"/>
      <c r="ET202" s="5"/>
      <c r="EU202" s="5"/>
    </row>
    <row r="203" spans="113:151" ht="12.75" customHeight="1" x14ac:dyDescent="0.15">
      <c r="DI203" s="5"/>
      <c r="DJ203" s="5"/>
      <c r="DK203" s="5"/>
      <c r="DL203" s="5"/>
      <c r="DM203" s="5"/>
      <c r="DN203" s="5"/>
      <c r="DO203" s="5"/>
      <c r="DP203" s="5"/>
      <c r="DQ203" s="5"/>
      <c r="DT203" s="5"/>
      <c r="DU203" s="5"/>
      <c r="DV203" s="5"/>
      <c r="DW203" s="5"/>
      <c r="DX203" s="5"/>
      <c r="DY203" s="5"/>
      <c r="DZ203" s="5"/>
      <c r="EA203" s="5"/>
      <c r="EF203" s="5"/>
      <c r="EG203" s="5"/>
      <c r="EH203" s="5"/>
      <c r="EI203" s="5"/>
      <c r="EJ203" s="5"/>
      <c r="EK203" s="5"/>
      <c r="EL203" s="5"/>
      <c r="EM203" s="5"/>
      <c r="EQ203" s="5"/>
      <c r="ER203" s="5"/>
      <c r="ES203" s="5"/>
      <c r="ET203" s="5"/>
      <c r="EU203" s="5"/>
    </row>
    <row r="204" spans="113:151" ht="12.75" customHeight="1" x14ac:dyDescent="0.15">
      <c r="DI204" s="5"/>
      <c r="DJ204" s="5"/>
      <c r="DK204" s="5"/>
      <c r="DL204" s="5"/>
      <c r="DM204" s="5"/>
      <c r="DN204" s="5"/>
      <c r="DO204" s="5"/>
      <c r="DP204" s="5"/>
      <c r="DQ204" s="5"/>
      <c r="DT204" s="5"/>
      <c r="DU204" s="5"/>
      <c r="DV204" s="5"/>
      <c r="DW204" s="5"/>
      <c r="DX204" s="5"/>
      <c r="DY204" s="5"/>
      <c r="DZ204" s="5"/>
      <c r="EA204" s="5"/>
      <c r="EF204" s="5"/>
      <c r="EG204" s="5"/>
      <c r="EH204" s="5"/>
      <c r="EI204" s="5"/>
      <c r="EJ204" s="5"/>
      <c r="EK204" s="5"/>
      <c r="EL204" s="5"/>
      <c r="EM204" s="5"/>
      <c r="EQ204" s="5"/>
      <c r="ER204" s="5"/>
      <c r="ES204" s="5"/>
      <c r="ET204" s="5"/>
      <c r="EU204" s="5"/>
    </row>
    <row r="205" spans="113:151" ht="12.75" customHeight="1" x14ac:dyDescent="0.15">
      <c r="DI205" s="5"/>
      <c r="DJ205" s="5"/>
      <c r="DK205" s="5"/>
      <c r="DL205" s="5"/>
      <c r="DM205" s="5"/>
      <c r="DN205" s="5"/>
      <c r="DO205" s="5"/>
      <c r="DP205" s="5"/>
      <c r="DQ205" s="5"/>
      <c r="DT205" s="5"/>
      <c r="DU205" s="5"/>
      <c r="DV205" s="5"/>
      <c r="DW205" s="5"/>
      <c r="DX205" s="5"/>
      <c r="DY205" s="5"/>
      <c r="DZ205" s="5"/>
      <c r="EA205" s="5"/>
      <c r="EF205" s="5"/>
      <c r="EG205" s="5"/>
      <c r="EH205" s="5"/>
      <c r="EI205" s="5"/>
      <c r="EJ205" s="5"/>
      <c r="EK205" s="5"/>
      <c r="EL205" s="5"/>
      <c r="EM205" s="5"/>
      <c r="EQ205" s="5"/>
      <c r="ER205" s="5"/>
      <c r="ES205" s="5"/>
      <c r="ET205" s="5"/>
      <c r="EU205" s="5"/>
    </row>
    <row r="206" spans="113:151" ht="12.75" customHeight="1" x14ac:dyDescent="0.15">
      <c r="DI206" s="5"/>
      <c r="DJ206" s="5"/>
      <c r="DK206" s="5"/>
      <c r="DL206" s="5"/>
      <c r="DM206" s="5"/>
      <c r="DN206" s="5"/>
      <c r="DO206" s="5"/>
      <c r="DP206" s="5"/>
      <c r="DQ206" s="5"/>
      <c r="DT206" s="5"/>
      <c r="DU206" s="5"/>
      <c r="DV206" s="5"/>
      <c r="DW206" s="5"/>
      <c r="DX206" s="5"/>
      <c r="DY206" s="5"/>
      <c r="DZ206" s="5"/>
      <c r="EA206" s="5"/>
      <c r="EF206" s="5"/>
      <c r="EG206" s="5"/>
      <c r="EH206" s="5"/>
      <c r="EI206" s="5"/>
      <c r="EJ206" s="5"/>
      <c r="EK206" s="5"/>
      <c r="EL206" s="5"/>
      <c r="EM206" s="5"/>
      <c r="EQ206" s="5"/>
      <c r="ER206" s="5"/>
      <c r="ES206" s="5"/>
      <c r="ET206" s="5"/>
      <c r="EU206" s="5"/>
    </row>
    <row r="207" spans="113:151" ht="12.75" customHeight="1" x14ac:dyDescent="0.15">
      <c r="DI207" s="5"/>
      <c r="DJ207" s="5"/>
      <c r="DK207" s="5"/>
      <c r="DL207" s="5"/>
      <c r="DM207" s="5"/>
      <c r="DN207" s="5"/>
      <c r="DO207" s="5"/>
      <c r="DP207" s="5"/>
      <c r="DQ207" s="5"/>
      <c r="DT207" s="5"/>
      <c r="DU207" s="5"/>
      <c r="DV207" s="5"/>
      <c r="DW207" s="5"/>
      <c r="DX207" s="5"/>
      <c r="DY207" s="5"/>
      <c r="DZ207" s="5"/>
      <c r="EA207" s="5"/>
      <c r="EF207" s="5"/>
      <c r="EG207" s="5"/>
      <c r="EH207" s="5"/>
      <c r="EI207" s="5"/>
      <c r="EJ207" s="5"/>
      <c r="EK207" s="5"/>
      <c r="EL207" s="5"/>
      <c r="EM207" s="5"/>
      <c r="EQ207" s="5"/>
      <c r="ER207" s="5"/>
      <c r="ES207" s="5"/>
      <c r="ET207" s="5"/>
      <c r="EU207" s="5"/>
    </row>
    <row r="208" spans="113:151" ht="12.75" customHeight="1" x14ac:dyDescent="0.15">
      <c r="DI208" s="5"/>
      <c r="DJ208" s="5"/>
      <c r="DK208" s="5"/>
      <c r="DL208" s="5"/>
      <c r="DM208" s="5"/>
      <c r="DN208" s="5"/>
      <c r="DO208" s="5"/>
      <c r="DP208" s="5"/>
      <c r="DQ208" s="5"/>
      <c r="DT208" s="5"/>
      <c r="DU208" s="5"/>
      <c r="DV208" s="5"/>
      <c r="DW208" s="5"/>
      <c r="DX208" s="5"/>
      <c r="DY208" s="5"/>
      <c r="DZ208" s="5"/>
      <c r="EA208" s="5"/>
      <c r="EF208" s="5"/>
      <c r="EG208" s="5"/>
      <c r="EH208" s="5"/>
      <c r="EI208" s="5"/>
      <c r="EJ208" s="5"/>
      <c r="EK208" s="5"/>
      <c r="EL208" s="5"/>
      <c r="EM208" s="5"/>
      <c r="EQ208" s="5"/>
      <c r="ER208" s="5"/>
      <c r="ES208" s="5"/>
      <c r="ET208" s="5"/>
      <c r="EU208" s="5"/>
    </row>
    <row r="209" spans="113:151" ht="12.75" customHeight="1" x14ac:dyDescent="0.15">
      <c r="DI209" s="5"/>
      <c r="DJ209" s="5"/>
      <c r="DK209" s="5"/>
      <c r="DL209" s="5"/>
      <c r="DM209" s="5"/>
      <c r="DN209" s="5"/>
      <c r="DO209" s="5"/>
      <c r="DP209" s="5"/>
      <c r="DQ209" s="5"/>
      <c r="DT209" s="5"/>
      <c r="DU209" s="5"/>
      <c r="DV209" s="5"/>
      <c r="DW209" s="5"/>
      <c r="DX209" s="5"/>
      <c r="DY209" s="5"/>
      <c r="DZ209" s="5"/>
      <c r="EA209" s="5"/>
      <c r="EF209" s="5"/>
      <c r="EG209" s="5"/>
      <c r="EH209" s="5"/>
      <c r="EI209" s="5"/>
      <c r="EJ209" s="5"/>
      <c r="EK209" s="5"/>
      <c r="EL209" s="5"/>
      <c r="EM209" s="5"/>
      <c r="EQ209" s="5"/>
      <c r="ER209" s="5"/>
      <c r="ES209" s="5"/>
      <c r="ET209" s="5"/>
      <c r="EU209" s="5"/>
    </row>
    <row r="210" spans="113:151" ht="12.75" customHeight="1" x14ac:dyDescent="0.15">
      <c r="DI210" s="5"/>
      <c r="DJ210" s="5"/>
      <c r="DK210" s="5"/>
      <c r="DL210" s="5"/>
      <c r="DM210" s="5"/>
      <c r="DN210" s="5"/>
      <c r="DO210" s="5"/>
      <c r="DP210" s="5"/>
      <c r="DQ210" s="5"/>
      <c r="DT210" s="5"/>
      <c r="DU210" s="5"/>
      <c r="DV210" s="5"/>
      <c r="DW210" s="5"/>
      <c r="DX210" s="5"/>
      <c r="DY210" s="5"/>
      <c r="DZ210" s="5"/>
      <c r="EA210" s="5"/>
      <c r="EF210" s="5"/>
      <c r="EG210" s="5"/>
      <c r="EH210" s="5"/>
      <c r="EI210" s="5"/>
      <c r="EJ210" s="5"/>
      <c r="EK210" s="5"/>
      <c r="EL210" s="5"/>
      <c r="EM210" s="5"/>
      <c r="EQ210" s="5"/>
      <c r="ER210" s="5"/>
      <c r="ES210" s="5"/>
      <c r="ET210" s="5"/>
      <c r="EU210" s="5"/>
    </row>
    <row r="211" spans="113:151" ht="12.75" customHeight="1" x14ac:dyDescent="0.15">
      <c r="DI211" s="5"/>
      <c r="DJ211" s="5"/>
      <c r="DK211" s="5"/>
      <c r="DL211" s="5"/>
      <c r="DM211" s="5"/>
      <c r="DN211" s="5"/>
      <c r="DO211" s="5"/>
      <c r="DP211" s="5"/>
      <c r="DQ211" s="5"/>
      <c r="DT211" s="5"/>
      <c r="DU211" s="5"/>
      <c r="DV211" s="5"/>
      <c r="DW211" s="5"/>
      <c r="DX211" s="5"/>
      <c r="DY211" s="5"/>
      <c r="DZ211" s="5"/>
      <c r="EA211" s="5"/>
      <c r="EF211" s="5"/>
      <c r="EG211" s="5"/>
      <c r="EH211" s="5"/>
      <c r="EI211" s="5"/>
      <c r="EJ211" s="5"/>
      <c r="EK211" s="5"/>
      <c r="EL211" s="5"/>
      <c r="EM211" s="5"/>
      <c r="EQ211" s="5"/>
      <c r="ER211" s="5"/>
      <c r="ES211" s="5"/>
      <c r="ET211" s="5"/>
      <c r="EU211" s="5"/>
    </row>
    <row r="212" spans="113:151" ht="12.75" customHeight="1" x14ac:dyDescent="0.15">
      <c r="DI212" s="5"/>
      <c r="DJ212" s="5"/>
      <c r="DK212" s="5"/>
      <c r="DL212" s="5"/>
      <c r="DM212" s="5"/>
      <c r="DN212" s="5"/>
      <c r="DO212" s="5"/>
      <c r="DP212" s="5"/>
      <c r="DQ212" s="5"/>
      <c r="DT212" s="5"/>
      <c r="DU212" s="5"/>
      <c r="DV212" s="5"/>
      <c r="DW212" s="5"/>
      <c r="DX212" s="5"/>
      <c r="DY212" s="5"/>
      <c r="DZ212" s="5"/>
      <c r="EA212" s="5"/>
      <c r="EF212" s="5"/>
      <c r="EG212" s="5"/>
      <c r="EH212" s="5"/>
      <c r="EI212" s="5"/>
      <c r="EJ212" s="5"/>
      <c r="EK212" s="5"/>
      <c r="EL212" s="5"/>
      <c r="EM212" s="5"/>
      <c r="EQ212" s="5"/>
      <c r="ER212" s="5"/>
      <c r="ES212" s="5"/>
      <c r="ET212" s="5"/>
      <c r="EU212" s="5"/>
    </row>
    <row r="213" spans="113:151" ht="12.75" customHeight="1" x14ac:dyDescent="0.15">
      <c r="DI213" s="5"/>
      <c r="DJ213" s="5"/>
      <c r="DK213" s="5"/>
      <c r="DL213" s="5"/>
      <c r="DM213" s="5"/>
      <c r="DN213" s="5"/>
      <c r="DO213" s="5"/>
      <c r="DP213" s="5"/>
      <c r="DQ213" s="5"/>
      <c r="DT213" s="5"/>
      <c r="DU213" s="5"/>
      <c r="DV213" s="5"/>
      <c r="DW213" s="5"/>
      <c r="DX213" s="5"/>
      <c r="DY213" s="5"/>
      <c r="DZ213" s="5"/>
      <c r="EA213" s="5"/>
      <c r="EF213" s="5"/>
      <c r="EG213" s="5"/>
      <c r="EH213" s="5"/>
      <c r="EI213" s="5"/>
      <c r="EJ213" s="5"/>
      <c r="EK213" s="5"/>
      <c r="EL213" s="5"/>
      <c r="EM213" s="5"/>
      <c r="EQ213" s="5"/>
      <c r="ER213" s="5"/>
      <c r="ES213" s="5"/>
      <c r="ET213" s="5"/>
      <c r="EU213" s="5"/>
    </row>
    <row r="214" spans="113:151" ht="12.75" customHeight="1" x14ac:dyDescent="0.15">
      <c r="DI214" s="5"/>
      <c r="DJ214" s="5"/>
      <c r="DK214" s="5"/>
      <c r="DL214" s="5"/>
      <c r="DM214" s="5"/>
      <c r="DN214" s="5"/>
      <c r="DO214" s="5"/>
      <c r="DP214" s="5"/>
      <c r="DQ214" s="5"/>
      <c r="DT214" s="5"/>
      <c r="DU214" s="5"/>
      <c r="DV214" s="5"/>
      <c r="DW214" s="5"/>
      <c r="DX214" s="5"/>
      <c r="DY214" s="5"/>
      <c r="DZ214" s="5"/>
      <c r="EA214" s="5"/>
      <c r="EF214" s="5"/>
      <c r="EG214" s="5"/>
      <c r="EH214" s="5"/>
      <c r="EI214" s="5"/>
      <c r="EJ214" s="5"/>
      <c r="EK214" s="5"/>
      <c r="EL214" s="5"/>
      <c r="EM214" s="5"/>
      <c r="EQ214" s="5"/>
      <c r="ER214" s="5"/>
      <c r="ES214" s="5"/>
      <c r="ET214" s="5"/>
      <c r="EU214" s="5"/>
    </row>
    <row r="215" spans="113:151" ht="12.75" customHeight="1" x14ac:dyDescent="0.15">
      <c r="DI215" s="5"/>
      <c r="DJ215" s="5"/>
      <c r="DK215" s="5"/>
      <c r="DL215" s="5"/>
      <c r="DM215" s="5"/>
      <c r="DN215" s="5"/>
      <c r="DO215" s="5"/>
      <c r="DP215" s="5"/>
      <c r="DQ215" s="5"/>
      <c r="DT215" s="5"/>
      <c r="DU215" s="5"/>
      <c r="DV215" s="5"/>
      <c r="DW215" s="5"/>
      <c r="DX215" s="5"/>
      <c r="DY215" s="5"/>
      <c r="DZ215" s="5"/>
      <c r="EA215" s="5"/>
      <c r="EF215" s="5"/>
      <c r="EG215" s="5"/>
      <c r="EH215" s="5"/>
      <c r="EI215" s="5"/>
      <c r="EJ215" s="5"/>
      <c r="EK215" s="5"/>
      <c r="EL215" s="5"/>
      <c r="EM215" s="5"/>
      <c r="EQ215" s="5"/>
      <c r="ER215" s="5"/>
      <c r="ES215" s="5"/>
      <c r="ET215" s="5"/>
      <c r="EU215" s="5"/>
    </row>
    <row r="216" spans="113:151" ht="12.75" customHeight="1" x14ac:dyDescent="0.15">
      <c r="DI216" s="5"/>
      <c r="DJ216" s="5"/>
      <c r="DK216" s="5"/>
      <c r="DL216" s="5"/>
      <c r="DM216" s="5"/>
      <c r="DN216" s="5"/>
      <c r="DO216" s="5"/>
      <c r="DP216" s="5"/>
      <c r="DQ216" s="5"/>
      <c r="DT216" s="5"/>
      <c r="DU216" s="5"/>
      <c r="DV216" s="5"/>
      <c r="DW216" s="5"/>
      <c r="DX216" s="5"/>
      <c r="DY216" s="5"/>
      <c r="DZ216" s="5"/>
      <c r="EA216" s="5"/>
      <c r="EF216" s="5"/>
      <c r="EG216" s="5"/>
      <c r="EH216" s="5"/>
      <c r="EI216" s="5"/>
      <c r="EJ216" s="5"/>
      <c r="EK216" s="5"/>
      <c r="EL216" s="5"/>
      <c r="EM216" s="5"/>
      <c r="EQ216" s="5"/>
      <c r="ER216" s="5"/>
      <c r="ES216" s="5"/>
      <c r="ET216" s="5"/>
      <c r="EU216" s="5"/>
    </row>
    <row r="217" spans="113:151" ht="12.75" customHeight="1" x14ac:dyDescent="0.15">
      <c r="DI217" s="5"/>
      <c r="DJ217" s="5"/>
      <c r="DK217" s="5"/>
      <c r="DL217" s="5"/>
      <c r="DM217" s="5"/>
      <c r="DN217" s="5"/>
      <c r="DO217" s="5"/>
      <c r="DP217" s="5"/>
      <c r="DQ217" s="5"/>
      <c r="DT217" s="5"/>
      <c r="DU217" s="5"/>
      <c r="DV217" s="5"/>
      <c r="DW217" s="5"/>
      <c r="DX217" s="5"/>
      <c r="DY217" s="5"/>
      <c r="DZ217" s="5"/>
      <c r="EA217" s="5"/>
      <c r="EF217" s="5"/>
      <c r="EG217" s="5"/>
      <c r="EH217" s="5"/>
      <c r="EI217" s="5"/>
      <c r="EJ217" s="5"/>
      <c r="EK217" s="5"/>
      <c r="EL217" s="5"/>
      <c r="EM217" s="5"/>
      <c r="EQ217" s="5"/>
      <c r="ER217" s="5"/>
      <c r="ES217" s="5"/>
      <c r="ET217" s="5"/>
      <c r="EU217" s="5"/>
    </row>
    <row r="218" spans="113:151" ht="12.75" customHeight="1" x14ac:dyDescent="0.15">
      <c r="DI218" s="5"/>
      <c r="DJ218" s="5"/>
      <c r="DK218" s="5"/>
      <c r="DL218" s="5"/>
      <c r="DM218" s="5"/>
      <c r="DN218" s="5"/>
      <c r="DO218" s="5"/>
      <c r="DP218" s="5"/>
      <c r="DQ218" s="5"/>
      <c r="DT218" s="5"/>
      <c r="DU218" s="5"/>
      <c r="DV218" s="5"/>
      <c r="DW218" s="5"/>
      <c r="DX218" s="5"/>
      <c r="DY218" s="5"/>
      <c r="DZ218" s="5"/>
      <c r="EA218" s="5"/>
      <c r="EF218" s="5"/>
      <c r="EG218" s="5"/>
      <c r="EH218" s="5"/>
      <c r="EI218" s="5"/>
      <c r="EJ218" s="5"/>
      <c r="EK218" s="5"/>
      <c r="EL218" s="5"/>
      <c r="EM218" s="5"/>
      <c r="EQ218" s="5"/>
      <c r="ER218" s="5"/>
      <c r="ES218" s="5"/>
      <c r="ET218" s="5"/>
      <c r="EU218" s="5"/>
    </row>
    <row r="219" spans="113:151" ht="12.75" customHeight="1" x14ac:dyDescent="0.15">
      <c r="DI219" s="5"/>
      <c r="DJ219" s="5"/>
      <c r="DK219" s="5"/>
      <c r="DL219" s="5"/>
      <c r="DM219" s="5"/>
      <c r="DN219" s="5"/>
      <c r="DO219" s="5"/>
      <c r="DP219" s="5"/>
      <c r="DQ219" s="5"/>
      <c r="DT219" s="5"/>
      <c r="DU219" s="5"/>
      <c r="DV219" s="5"/>
      <c r="DW219" s="5"/>
      <c r="DX219" s="5"/>
      <c r="DY219" s="5"/>
      <c r="DZ219" s="5"/>
      <c r="EA219" s="5"/>
      <c r="EF219" s="5"/>
      <c r="EG219" s="5"/>
      <c r="EH219" s="5"/>
      <c r="EI219" s="5"/>
      <c r="EJ219" s="5"/>
      <c r="EK219" s="5"/>
      <c r="EL219" s="5"/>
      <c r="EM219" s="5"/>
      <c r="EQ219" s="5"/>
      <c r="ER219" s="5"/>
      <c r="ES219" s="5"/>
      <c r="ET219" s="5"/>
      <c r="EU219" s="5"/>
    </row>
    <row r="220" spans="113:151" ht="12.75" customHeight="1" x14ac:dyDescent="0.15">
      <c r="DI220" s="5"/>
      <c r="DJ220" s="5"/>
      <c r="DK220" s="5"/>
      <c r="DL220" s="5"/>
      <c r="DM220" s="5"/>
      <c r="DN220" s="5"/>
      <c r="DO220" s="5"/>
      <c r="DP220" s="5"/>
      <c r="DQ220" s="5"/>
      <c r="DT220" s="5"/>
      <c r="DU220" s="5"/>
      <c r="DV220" s="5"/>
      <c r="DW220" s="5"/>
      <c r="DX220" s="5"/>
      <c r="DY220" s="5"/>
      <c r="DZ220" s="5"/>
      <c r="EA220" s="5"/>
      <c r="EF220" s="5"/>
      <c r="EG220" s="5"/>
      <c r="EH220" s="5"/>
      <c r="EI220" s="5"/>
      <c r="EJ220" s="5"/>
      <c r="EK220" s="5"/>
      <c r="EL220" s="5"/>
      <c r="EM220" s="5"/>
      <c r="EQ220" s="5"/>
      <c r="ER220" s="5"/>
      <c r="ES220" s="5"/>
      <c r="ET220" s="5"/>
      <c r="EU220" s="5"/>
    </row>
    <row r="221" spans="113:151" ht="12.75" customHeight="1" x14ac:dyDescent="0.15">
      <c r="DI221" s="5"/>
      <c r="DJ221" s="5"/>
      <c r="DK221" s="5"/>
      <c r="DL221" s="5"/>
      <c r="DM221" s="5"/>
      <c r="DN221" s="5"/>
      <c r="DO221" s="5"/>
      <c r="DP221" s="5"/>
      <c r="DQ221" s="5"/>
      <c r="DT221" s="5"/>
      <c r="DU221" s="5"/>
      <c r="DV221" s="5"/>
      <c r="DW221" s="5"/>
      <c r="DX221" s="5"/>
      <c r="DY221" s="5"/>
      <c r="DZ221" s="5"/>
      <c r="EA221" s="5"/>
      <c r="EF221" s="5"/>
      <c r="EG221" s="5"/>
      <c r="EH221" s="5"/>
      <c r="EI221" s="5"/>
      <c r="EJ221" s="5"/>
      <c r="EK221" s="5"/>
      <c r="EL221" s="5"/>
      <c r="EM221" s="5"/>
      <c r="EQ221" s="5"/>
      <c r="ER221" s="5"/>
      <c r="ES221" s="5"/>
      <c r="ET221" s="5"/>
      <c r="EU221" s="5"/>
    </row>
    <row r="222" spans="113:151" ht="12.75" customHeight="1" x14ac:dyDescent="0.15">
      <c r="DI222" s="5"/>
      <c r="DJ222" s="5"/>
      <c r="DK222" s="5"/>
      <c r="DL222" s="5"/>
      <c r="DM222" s="5"/>
      <c r="DN222" s="5"/>
      <c r="DO222" s="5"/>
      <c r="DP222" s="5"/>
      <c r="DQ222" s="5"/>
      <c r="DT222" s="5"/>
      <c r="DU222" s="5"/>
      <c r="DV222" s="5"/>
      <c r="DW222" s="5"/>
      <c r="DX222" s="5"/>
      <c r="DY222" s="5"/>
      <c r="DZ222" s="5"/>
      <c r="EA222" s="5"/>
      <c r="EF222" s="5"/>
      <c r="EG222" s="5"/>
      <c r="EH222" s="5"/>
      <c r="EI222" s="5"/>
      <c r="EJ222" s="5"/>
      <c r="EK222" s="5"/>
      <c r="EL222" s="5"/>
      <c r="EM222" s="5"/>
      <c r="EQ222" s="5"/>
      <c r="ER222" s="5"/>
      <c r="ES222" s="5"/>
      <c r="ET222" s="5"/>
      <c r="EU222" s="5"/>
    </row>
    <row r="223" spans="113:151" ht="12.75" customHeight="1" x14ac:dyDescent="0.15">
      <c r="DI223" s="5"/>
      <c r="DJ223" s="5"/>
      <c r="DK223" s="5"/>
      <c r="DL223" s="5"/>
      <c r="DM223" s="5"/>
      <c r="DN223" s="5"/>
      <c r="DO223" s="5"/>
      <c r="DP223" s="5"/>
      <c r="DQ223" s="5"/>
      <c r="DT223" s="5"/>
      <c r="DU223" s="5"/>
      <c r="DV223" s="5"/>
      <c r="DW223" s="5"/>
      <c r="DX223" s="5"/>
      <c r="DY223" s="5"/>
      <c r="DZ223" s="5"/>
      <c r="EA223" s="5"/>
      <c r="EF223" s="5"/>
      <c r="EG223" s="5"/>
      <c r="EH223" s="5"/>
      <c r="EI223" s="5"/>
      <c r="EJ223" s="5"/>
      <c r="EK223" s="5"/>
      <c r="EL223" s="5"/>
      <c r="EM223" s="5"/>
      <c r="EQ223" s="5"/>
      <c r="ER223" s="5"/>
      <c r="ES223" s="5"/>
      <c r="ET223" s="5"/>
      <c r="EU223" s="5"/>
    </row>
    <row r="224" spans="113:151" ht="12.75" customHeight="1" x14ac:dyDescent="0.15">
      <c r="DI224" s="5"/>
      <c r="DJ224" s="5"/>
      <c r="DK224" s="5"/>
      <c r="DL224" s="5"/>
      <c r="DM224" s="5"/>
      <c r="DN224" s="5"/>
      <c r="DO224" s="5"/>
      <c r="DP224" s="5"/>
      <c r="DQ224" s="5"/>
      <c r="DT224" s="5"/>
      <c r="DU224" s="5"/>
      <c r="DV224" s="5"/>
      <c r="DW224" s="5"/>
      <c r="DX224" s="5"/>
      <c r="DY224" s="5"/>
      <c r="DZ224" s="5"/>
      <c r="EA224" s="5"/>
      <c r="EF224" s="5"/>
      <c r="EG224" s="5"/>
      <c r="EH224" s="5"/>
      <c r="EI224" s="5"/>
      <c r="EJ224" s="5"/>
      <c r="EK224" s="5"/>
      <c r="EL224" s="5"/>
      <c r="EM224" s="5"/>
      <c r="EQ224" s="5"/>
      <c r="ER224" s="5"/>
      <c r="ES224" s="5"/>
      <c r="ET224" s="5"/>
      <c r="EU224" s="5"/>
    </row>
    <row r="225" spans="113:151" ht="12.75" customHeight="1" x14ac:dyDescent="0.15">
      <c r="DI225" s="5"/>
      <c r="DJ225" s="5"/>
      <c r="DK225" s="5"/>
      <c r="DL225" s="5"/>
      <c r="DM225" s="5"/>
      <c r="DN225" s="5"/>
      <c r="DO225" s="5"/>
      <c r="DP225" s="5"/>
      <c r="DQ225" s="5"/>
      <c r="DT225" s="5"/>
      <c r="DU225" s="5"/>
      <c r="DV225" s="5"/>
      <c r="DW225" s="5"/>
      <c r="DX225" s="5"/>
      <c r="DY225" s="5"/>
      <c r="DZ225" s="5"/>
      <c r="EA225" s="5"/>
      <c r="EF225" s="5"/>
      <c r="EG225" s="5"/>
      <c r="EH225" s="5"/>
      <c r="EI225" s="5"/>
      <c r="EJ225" s="5"/>
      <c r="EK225" s="5"/>
      <c r="EL225" s="5"/>
      <c r="EM225" s="5"/>
      <c r="EQ225" s="5"/>
      <c r="ER225" s="5"/>
      <c r="ES225" s="5"/>
      <c r="ET225" s="5"/>
      <c r="EU225" s="5"/>
    </row>
    <row r="226" spans="113:151" ht="12.75" customHeight="1" x14ac:dyDescent="0.15">
      <c r="DI226" s="5"/>
      <c r="DJ226" s="5"/>
      <c r="DK226" s="5"/>
      <c r="DL226" s="5"/>
      <c r="DM226" s="5"/>
      <c r="DN226" s="5"/>
      <c r="DO226" s="5"/>
      <c r="DP226" s="5"/>
      <c r="DQ226" s="5"/>
      <c r="DT226" s="5"/>
      <c r="DU226" s="5"/>
      <c r="DV226" s="5"/>
      <c r="DW226" s="5"/>
      <c r="DX226" s="5"/>
      <c r="DY226" s="5"/>
      <c r="DZ226" s="5"/>
      <c r="EA226" s="5"/>
      <c r="EF226" s="5"/>
      <c r="EG226" s="5"/>
      <c r="EH226" s="5"/>
      <c r="EI226" s="5"/>
      <c r="EJ226" s="5"/>
      <c r="EK226" s="5"/>
      <c r="EL226" s="5"/>
      <c r="EM226" s="5"/>
      <c r="EQ226" s="5"/>
      <c r="ER226" s="5"/>
      <c r="ES226" s="5"/>
      <c r="ET226" s="5"/>
      <c r="EU226" s="5"/>
    </row>
    <row r="227" spans="113:151" ht="12.75" customHeight="1" x14ac:dyDescent="0.15">
      <c r="DI227" s="5"/>
      <c r="DJ227" s="5"/>
      <c r="DK227" s="5"/>
      <c r="DL227" s="5"/>
      <c r="DM227" s="5"/>
      <c r="DN227" s="5"/>
      <c r="DO227" s="5"/>
      <c r="DP227" s="5"/>
      <c r="DQ227" s="5"/>
      <c r="DT227" s="5"/>
      <c r="DU227" s="5"/>
      <c r="DV227" s="5"/>
      <c r="DW227" s="5"/>
      <c r="DX227" s="5"/>
      <c r="DY227" s="5"/>
      <c r="DZ227" s="5"/>
      <c r="EA227" s="5"/>
      <c r="EF227" s="5"/>
      <c r="EG227" s="5"/>
      <c r="EH227" s="5"/>
      <c r="EI227" s="5"/>
      <c r="EJ227" s="5"/>
      <c r="EK227" s="5"/>
      <c r="EL227" s="5"/>
      <c r="EM227" s="5"/>
      <c r="EQ227" s="5"/>
      <c r="ER227" s="5"/>
      <c r="ES227" s="5"/>
      <c r="ET227" s="5"/>
      <c r="EU227" s="5"/>
    </row>
    <row r="228" spans="113:151" ht="12.75" customHeight="1" x14ac:dyDescent="0.15">
      <c r="DI228" s="5"/>
      <c r="DJ228" s="5"/>
      <c r="DK228" s="5"/>
      <c r="DL228" s="5"/>
      <c r="DM228" s="5"/>
      <c r="DN228" s="5"/>
      <c r="DO228" s="5"/>
      <c r="DP228" s="5"/>
      <c r="DQ228" s="5"/>
      <c r="DT228" s="5"/>
      <c r="DU228" s="5"/>
      <c r="DV228" s="5"/>
      <c r="DW228" s="5"/>
      <c r="DX228" s="5"/>
      <c r="DY228" s="5"/>
      <c r="DZ228" s="5"/>
      <c r="EA228" s="5"/>
      <c r="EF228" s="5"/>
      <c r="EG228" s="5"/>
      <c r="EH228" s="5"/>
      <c r="EI228" s="5"/>
      <c r="EJ228" s="5"/>
      <c r="EK228" s="5"/>
      <c r="EL228" s="5"/>
      <c r="EM228" s="5"/>
      <c r="EQ228" s="5"/>
      <c r="ER228" s="5"/>
      <c r="ES228" s="5"/>
      <c r="ET228" s="5"/>
      <c r="EU228" s="5"/>
    </row>
    <row r="229" spans="113:151" ht="12.75" customHeight="1" x14ac:dyDescent="0.15">
      <c r="DI229" s="5"/>
      <c r="DJ229" s="5"/>
      <c r="DK229" s="5"/>
      <c r="DL229" s="5"/>
      <c r="DM229" s="5"/>
      <c r="DN229" s="5"/>
      <c r="DO229" s="5"/>
      <c r="DP229" s="5"/>
      <c r="DQ229" s="5"/>
      <c r="DT229" s="5"/>
      <c r="DU229" s="5"/>
      <c r="DV229" s="5"/>
      <c r="DW229" s="5"/>
      <c r="DX229" s="5"/>
      <c r="DY229" s="5"/>
      <c r="DZ229" s="5"/>
      <c r="EA229" s="5"/>
      <c r="EF229" s="5"/>
      <c r="EG229" s="5"/>
      <c r="EH229" s="5"/>
      <c r="EI229" s="5"/>
      <c r="EJ229" s="5"/>
      <c r="EK229" s="5"/>
      <c r="EL229" s="5"/>
      <c r="EM229" s="5"/>
      <c r="EQ229" s="5"/>
      <c r="ER229" s="5"/>
      <c r="ES229" s="5"/>
      <c r="ET229" s="5"/>
      <c r="EU229" s="5"/>
    </row>
    <row r="230" spans="113:151" ht="12.75" customHeight="1" x14ac:dyDescent="0.15">
      <c r="DI230" s="5"/>
      <c r="DJ230" s="5"/>
      <c r="DK230" s="5"/>
      <c r="DL230" s="5"/>
      <c r="DM230" s="5"/>
      <c r="DN230" s="5"/>
      <c r="DO230" s="5"/>
      <c r="DP230" s="5"/>
      <c r="DQ230" s="5"/>
      <c r="DT230" s="5"/>
      <c r="DU230" s="5"/>
      <c r="DV230" s="5"/>
      <c r="DW230" s="5"/>
      <c r="DX230" s="5"/>
      <c r="DY230" s="5"/>
      <c r="DZ230" s="5"/>
      <c r="EA230" s="5"/>
      <c r="EF230" s="5"/>
      <c r="EG230" s="5"/>
      <c r="EH230" s="5"/>
      <c r="EI230" s="5"/>
      <c r="EJ230" s="5"/>
      <c r="EK230" s="5"/>
      <c r="EL230" s="5"/>
      <c r="EM230" s="5"/>
      <c r="EQ230" s="5"/>
      <c r="ER230" s="5"/>
      <c r="ES230" s="5"/>
      <c r="ET230" s="5"/>
      <c r="EU230" s="5"/>
    </row>
    <row r="231" spans="113:151" ht="12.75" customHeight="1" x14ac:dyDescent="0.15">
      <c r="DI231" s="5"/>
      <c r="DJ231" s="5"/>
      <c r="DK231" s="5"/>
      <c r="DL231" s="5"/>
      <c r="DM231" s="5"/>
      <c r="DN231" s="5"/>
      <c r="DO231" s="5"/>
      <c r="DP231" s="5"/>
      <c r="DQ231" s="5"/>
      <c r="DT231" s="5"/>
      <c r="DU231" s="5"/>
      <c r="DV231" s="5"/>
      <c r="DW231" s="5"/>
      <c r="DX231" s="5"/>
      <c r="DY231" s="5"/>
      <c r="DZ231" s="5"/>
      <c r="EA231" s="5"/>
      <c r="EF231" s="5"/>
      <c r="EG231" s="5"/>
      <c r="EH231" s="5"/>
      <c r="EI231" s="5"/>
      <c r="EJ231" s="5"/>
      <c r="EK231" s="5"/>
      <c r="EL231" s="5"/>
      <c r="EM231" s="5"/>
      <c r="EQ231" s="5"/>
      <c r="ER231" s="5"/>
      <c r="ES231" s="5"/>
      <c r="ET231" s="5"/>
      <c r="EU231" s="5"/>
    </row>
    <row r="232" spans="113:151" ht="12.75" customHeight="1" x14ac:dyDescent="0.15">
      <c r="DI232" s="5"/>
      <c r="DJ232" s="5"/>
      <c r="DK232" s="5"/>
      <c r="DL232" s="5"/>
      <c r="DM232" s="5"/>
      <c r="DN232" s="5"/>
      <c r="DO232" s="5"/>
      <c r="DP232" s="5"/>
      <c r="DQ232" s="5"/>
      <c r="DT232" s="5"/>
      <c r="DU232" s="5"/>
      <c r="DV232" s="5"/>
      <c r="DW232" s="5"/>
      <c r="DX232" s="5"/>
      <c r="DY232" s="5"/>
      <c r="DZ232" s="5"/>
      <c r="EA232" s="5"/>
      <c r="EF232" s="5"/>
      <c r="EG232" s="5"/>
      <c r="EH232" s="5"/>
      <c r="EI232" s="5"/>
      <c r="EJ232" s="5"/>
      <c r="EK232" s="5"/>
      <c r="EL232" s="5"/>
      <c r="EM232" s="5"/>
      <c r="EQ232" s="5"/>
      <c r="ER232" s="5"/>
      <c r="ES232" s="5"/>
      <c r="ET232" s="5"/>
      <c r="EU232" s="5"/>
    </row>
    <row r="233" spans="113:151" ht="12.75" customHeight="1" x14ac:dyDescent="0.15">
      <c r="DI233" s="5"/>
      <c r="DJ233" s="5"/>
      <c r="DK233" s="5"/>
      <c r="DL233" s="5"/>
      <c r="DM233" s="5"/>
      <c r="DN233" s="5"/>
      <c r="DO233" s="5"/>
      <c r="DP233" s="5"/>
      <c r="DQ233" s="5"/>
      <c r="DT233" s="5"/>
      <c r="DU233" s="5"/>
      <c r="DV233" s="5"/>
      <c r="DW233" s="5"/>
      <c r="DX233" s="5"/>
      <c r="DY233" s="5"/>
      <c r="DZ233" s="5"/>
      <c r="EA233" s="5"/>
      <c r="EF233" s="5"/>
      <c r="EG233" s="5"/>
      <c r="EH233" s="5"/>
      <c r="EI233" s="5"/>
      <c r="EJ233" s="5"/>
      <c r="EK233" s="5"/>
      <c r="EL233" s="5"/>
      <c r="EM233" s="5"/>
      <c r="EQ233" s="5"/>
      <c r="ER233" s="5"/>
      <c r="ES233" s="5"/>
      <c r="ET233" s="5"/>
      <c r="EU233" s="5"/>
    </row>
    <row r="234" spans="113:151" ht="12.75" customHeight="1" x14ac:dyDescent="0.15">
      <c r="DI234" s="5"/>
      <c r="DJ234" s="5"/>
      <c r="DK234" s="5"/>
      <c r="DL234" s="5"/>
      <c r="DM234" s="5"/>
      <c r="DN234" s="5"/>
      <c r="DO234" s="5"/>
      <c r="DP234" s="5"/>
      <c r="DQ234" s="5"/>
      <c r="DT234" s="5"/>
      <c r="DU234" s="5"/>
      <c r="DV234" s="5"/>
      <c r="DW234" s="5"/>
      <c r="DX234" s="5"/>
      <c r="DY234" s="5"/>
      <c r="DZ234" s="5"/>
      <c r="EA234" s="5"/>
      <c r="EF234" s="5"/>
      <c r="EG234" s="5"/>
      <c r="EH234" s="5"/>
      <c r="EI234" s="5"/>
      <c r="EJ234" s="5"/>
      <c r="EK234" s="5"/>
      <c r="EL234" s="5"/>
      <c r="EM234" s="5"/>
      <c r="EQ234" s="5"/>
      <c r="ER234" s="5"/>
      <c r="ES234" s="5"/>
      <c r="ET234" s="5"/>
      <c r="EU234" s="5"/>
    </row>
    <row r="235" spans="113:151" ht="12.75" customHeight="1" x14ac:dyDescent="0.15">
      <c r="DI235" s="5"/>
      <c r="DJ235" s="5"/>
      <c r="DK235" s="5"/>
      <c r="DL235" s="5"/>
      <c r="DM235" s="5"/>
      <c r="DN235" s="5"/>
      <c r="DO235" s="5"/>
      <c r="DP235" s="5"/>
      <c r="DQ235" s="5"/>
      <c r="DT235" s="5"/>
      <c r="DU235" s="5"/>
      <c r="DV235" s="5"/>
      <c r="DW235" s="5"/>
      <c r="DX235" s="5"/>
      <c r="DY235" s="5"/>
      <c r="DZ235" s="5"/>
      <c r="EA235" s="5"/>
      <c r="EF235" s="5"/>
      <c r="EG235" s="5"/>
      <c r="EH235" s="5"/>
      <c r="EI235" s="5"/>
      <c r="EJ235" s="5"/>
      <c r="EK235" s="5"/>
      <c r="EL235" s="5"/>
      <c r="EM235" s="5"/>
      <c r="EQ235" s="5"/>
      <c r="ER235" s="5"/>
      <c r="ES235" s="5"/>
      <c r="ET235" s="5"/>
      <c r="EU235" s="5"/>
    </row>
    <row r="236" spans="113:151" ht="12.75" customHeight="1" x14ac:dyDescent="0.15">
      <c r="DI236" s="5"/>
      <c r="DJ236" s="5"/>
      <c r="DK236" s="5"/>
      <c r="DL236" s="5"/>
      <c r="DM236" s="5"/>
      <c r="DN236" s="5"/>
      <c r="DO236" s="5"/>
      <c r="DP236" s="5"/>
      <c r="DQ236" s="5"/>
      <c r="DT236" s="5"/>
      <c r="DU236" s="5"/>
      <c r="DV236" s="5"/>
      <c r="DW236" s="5"/>
      <c r="DX236" s="5"/>
      <c r="DY236" s="5"/>
      <c r="DZ236" s="5"/>
      <c r="EA236" s="5"/>
      <c r="EF236" s="5"/>
      <c r="EG236" s="5"/>
      <c r="EH236" s="5"/>
      <c r="EI236" s="5"/>
      <c r="EJ236" s="5"/>
      <c r="EK236" s="5"/>
      <c r="EL236" s="5"/>
      <c r="EM236" s="5"/>
      <c r="EQ236" s="5"/>
      <c r="ER236" s="5"/>
      <c r="ES236" s="5"/>
      <c r="ET236" s="5"/>
      <c r="EU236" s="5"/>
    </row>
    <row r="237" spans="113:151" ht="12.75" customHeight="1" x14ac:dyDescent="0.15">
      <c r="DI237" s="5"/>
      <c r="DJ237" s="5"/>
      <c r="DK237" s="5"/>
      <c r="DL237" s="5"/>
      <c r="DM237" s="5"/>
      <c r="DN237" s="5"/>
      <c r="DO237" s="5"/>
      <c r="DP237" s="5"/>
      <c r="DQ237" s="5"/>
      <c r="DT237" s="5"/>
      <c r="DU237" s="5"/>
      <c r="DV237" s="5"/>
      <c r="DW237" s="5"/>
      <c r="DX237" s="5"/>
      <c r="DY237" s="5"/>
      <c r="DZ237" s="5"/>
      <c r="EA237" s="5"/>
      <c r="EF237" s="5"/>
      <c r="EG237" s="5"/>
      <c r="EH237" s="5"/>
      <c r="EI237" s="5"/>
      <c r="EJ237" s="5"/>
      <c r="EK237" s="5"/>
      <c r="EL237" s="5"/>
      <c r="EM237" s="5"/>
      <c r="EQ237" s="5"/>
      <c r="ER237" s="5"/>
      <c r="ES237" s="5"/>
      <c r="ET237" s="5"/>
      <c r="EU237" s="5"/>
    </row>
    <row r="238" spans="113:151" ht="12.75" customHeight="1" x14ac:dyDescent="0.15">
      <c r="DI238" s="5"/>
      <c r="DJ238" s="5"/>
      <c r="DK238" s="5"/>
      <c r="DL238" s="5"/>
      <c r="DM238" s="5"/>
      <c r="DN238" s="5"/>
      <c r="DO238" s="5"/>
      <c r="DP238" s="5"/>
      <c r="DQ238" s="5"/>
      <c r="DT238" s="5"/>
      <c r="DU238" s="5"/>
      <c r="DV238" s="5"/>
      <c r="DW238" s="5"/>
      <c r="DX238" s="5"/>
      <c r="DY238" s="5"/>
      <c r="DZ238" s="5"/>
      <c r="EA238" s="5"/>
      <c r="EF238" s="5"/>
      <c r="EG238" s="5"/>
      <c r="EH238" s="5"/>
      <c r="EI238" s="5"/>
      <c r="EJ238" s="5"/>
      <c r="EK238" s="5"/>
      <c r="EL238" s="5"/>
      <c r="EM238" s="5"/>
      <c r="EQ238" s="5"/>
      <c r="ER238" s="5"/>
      <c r="ES238" s="5"/>
      <c r="ET238" s="5"/>
      <c r="EU238" s="5"/>
    </row>
    <row r="239" spans="113:151" ht="12.75" customHeight="1" x14ac:dyDescent="0.15">
      <c r="DI239" s="5"/>
      <c r="DJ239" s="5"/>
      <c r="DK239" s="5"/>
      <c r="DL239" s="5"/>
      <c r="DM239" s="5"/>
      <c r="DN239" s="5"/>
      <c r="DO239" s="5"/>
      <c r="DP239" s="5"/>
      <c r="DQ239" s="5"/>
      <c r="DT239" s="5"/>
      <c r="DU239" s="5"/>
      <c r="DV239" s="5"/>
      <c r="DW239" s="5"/>
      <c r="DX239" s="5"/>
      <c r="DY239" s="5"/>
      <c r="DZ239" s="5"/>
      <c r="EA239" s="5"/>
      <c r="EF239" s="5"/>
      <c r="EG239" s="5"/>
      <c r="EH239" s="5"/>
      <c r="EI239" s="5"/>
      <c r="EJ239" s="5"/>
      <c r="EK239" s="5"/>
      <c r="EL239" s="5"/>
      <c r="EM239" s="5"/>
      <c r="EQ239" s="5"/>
      <c r="ER239" s="5"/>
      <c r="ES239" s="5"/>
      <c r="ET239" s="5"/>
      <c r="EU239" s="5"/>
    </row>
    <row r="240" spans="113:151" ht="12.75" customHeight="1" x14ac:dyDescent="0.15">
      <c r="DI240" s="5"/>
      <c r="DJ240" s="5"/>
      <c r="DK240" s="5"/>
      <c r="DL240" s="5"/>
      <c r="DM240" s="5"/>
      <c r="DN240" s="5"/>
      <c r="DO240" s="5"/>
      <c r="DP240" s="5"/>
      <c r="DQ240" s="5"/>
      <c r="DT240" s="5"/>
      <c r="DU240" s="5"/>
      <c r="DV240" s="5"/>
      <c r="DW240" s="5"/>
      <c r="DX240" s="5"/>
      <c r="DY240" s="5"/>
      <c r="DZ240" s="5"/>
      <c r="EA240" s="5"/>
      <c r="EF240" s="5"/>
      <c r="EG240" s="5"/>
      <c r="EH240" s="5"/>
      <c r="EI240" s="5"/>
      <c r="EJ240" s="5"/>
      <c r="EK240" s="5"/>
      <c r="EL240" s="5"/>
      <c r="EM240" s="5"/>
      <c r="EQ240" s="5"/>
      <c r="ER240" s="5"/>
      <c r="ES240" s="5"/>
      <c r="ET240" s="5"/>
      <c r="EU240" s="5"/>
    </row>
    <row r="241" spans="113:151" ht="12.75" customHeight="1" x14ac:dyDescent="0.15">
      <c r="DI241" s="5"/>
      <c r="DJ241" s="5"/>
      <c r="DK241" s="5"/>
      <c r="DL241" s="5"/>
      <c r="DM241" s="5"/>
      <c r="DN241" s="5"/>
      <c r="DO241" s="5"/>
      <c r="DP241" s="5"/>
      <c r="DQ241" s="5"/>
      <c r="DT241" s="5"/>
      <c r="DU241" s="5"/>
      <c r="DV241" s="5"/>
      <c r="DW241" s="5"/>
      <c r="DX241" s="5"/>
      <c r="DY241" s="5"/>
      <c r="DZ241" s="5"/>
      <c r="EA241" s="5"/>
      <c r="EF241" s="5"/>
      <c r="EG241" s="5"/>
      <c r="EH241" s="5"/>
      <c r="EI241" s="5"/>
      <c r="EJ241" s="5"/>
      <c r="EK241" s="5"/>
      <c r="EL241" s="5"/>
      <c r="EM241" s="5"/>
      <c r="EQ241" s="5"/>
      <c r="ER241" s="5"/>
      <c r="ES241" s="5"/>
      <c r="ET241" s="5"/>
      <c r="EU241" s="5"/>
    </row>
    <row r="242" spans="113:151" ht="12.75" customHeight="1" x14ac:dyDescent="0.15">
      <c r="DI242" s="5"/>
      <c r="DJ242" s="5"/>
      <c r="DK242" s="5"/>
      <c r="DL242" s="5"/>
      <c r="DM242" s="5"/>
      <c r="DN242" s="5"/>
      <c r="DO242" s="5"/>
      <c r="DP242" s="5"/>
      <c r="DQ242" s="5"/>
      <c r="DT242" s="5"/>
      <c r="DU242" s="5"/>
      <c r="DV242" s="5"/>
      <c r="DW242" s="5"/>
      <c r="DX242" s="5"/>
      <c r="DY242" s="5"/>
      <c r="DZ242" s="5"/>
      <c r="EA242" s="5"/>
      <c r="EF242" s="5"/>
      <c r="EG242" s="5"/>
      <c r="EH242" s="5"/>
      <c r="EI242" s="5"/>
      <c r="EJ242" s="5"/>
      <c r="EK242" s="5"/>
      <c r="EL242" s="5"/>
      <c r="EM242" s="5"/>
      <c r="EQ242" s="5"/>
      <c r="ER242" s="5"/>
      <c r="ES242" s="5"/>
      <c r="ET242" s="5"/>
      <c r="EU242" s="5"/>
    </row>
    <row r="243" spans="113:151" ht="12.75" customHeight="1" x14ac:dyDescent="0.15">
      <c r="DI243" s="5"/>
      <c r="DJ243" s="5"/>
      <c r="DK243" s="5"/>
      <c r="DL243" s="5"/>
      <c r="DM243" s="5"/>
      <c r="DN243" s="5"/>
      <c r="DO243" s="5"/>
      <c r="DP243" s="5"/>
      <c r="DQ243" s="5"/>
      <c r="DT243" s="5"/>
      <c r="DU243" s="5"/>
      <c r="DV243" s="5"/>
      <c r="DW243" s="5"/>
      <c r="DX243" s="5"/>
      <c r="DY243" s="5"/>
      <c r="DZ243" s="5"/>
      <c r="EA243" s="5"/>
      <c r="EF243" s="5"/>
      <c r="EG243" s="5"/>
      <c r="EH243" s="5"/>
      <c r="EI243" s="5"/>
      <c r="EJ243" s="5"/>
      <c r="EK243" s="5"/>
      <c r="EL243" s="5"/>
      <c r="EM243" s="5"/>
      <c r="EQ243" s="5"/>
      <c r="ER243" s="5"/>
      <c r="ES243" s="5"/>
      <c r="ET243" s="5"/>
      <c r="EU243" s="5"/>
    </row>
    <row r="244" spans="113:151" ht="12.75" customHeight="1" x14ac:dyDescent="0.15">
      <c r="DI244" s="5"/>
      <c r="DJ244" s="5"/>
      <c r="DK244" s="5"/>
      <c r="DL244" s="5"/>
      <c r="DM244" s="5"/>
      <c r="DN244" s="5"/>
      <c r="DO244" s="5"/>
      <c r="DP244" s="5"/>
      <c r="DQ244" s="5"/>
      <c r="DT244" s="5"/>
      <c r="DU244" s="5"/>
      <c r="DV244" s="5"/>
      <c r="DW244" s="5"/>
      <c r="DX244" s="5"/>
      <c r="DY244" s="5"/>
      <c r="DZ244" s="5"/>
      <c r="EA244" s="5"/>
      <c r="EF244" s="5"/>
      <c r="EG244" s="5"/>
      <c r="EH244" s="5"/>
      <c r="EI244" s="5"/>
      <c r="EJ244" s="5"/>
      <c r="EK244" s="5"/>
      <c r="EL244" s="5"/>
      <c r="EM244" s="5"/>
      <c r="EQ244" s="5"/>
      <c r="ER244" s="5"/>
      <c r="ES244" s="5"/>
      <c r="ET244" s="5"/>
      <c r="EU244" s="5"/>
    </row>
    <row r="245" spans="113:151" ht="12.75" customHeight="1" x14ac:dyDescent="0.15">
      <c r="DI245" s="5"/>
      <c r="DJ245" s="5"/>
      <c r="DK245" s="5"/>
      <c r="DL245" s="5"/>
      <c r="DM245" s="5"/>
      <c r="DN245" s="5"/>
      <c r="DO245" s="5"/>
      <c r="DP245" s="5"/>
      <c r="DQ245" s="5"/>
      <c r="DT245" s="5"/>
      <c r="DU245" s="5"/>
      <c r="DV245" s="5"/>
      <c r="DW245" s="5"/>
      <c r="DX245" s="5"/>
      <c r="DY245" s="5"/>
      <c r="DZ245" s="5"/>
      <c r="EA245" s="5"/>
      <c r="EF245" s="5"/>
      <c r="EG245" s="5"/>
      <c r="EH245" s="5"/>
      <c r="EI245" s="5"/>
      <c r="EJ245" s="5"/>
      <c r="EK245" s="5"/>
      <c r="EL245" s="5"/>
      <c r="EM245" s="5"/>
      <c r="EQ245" s="5"/>
      <c r="ER245" s="5"/>
      <c r="ES245" s="5"/>
      <c r="ET245" s="5"/>
      <c r="EU245" s="5"/>
    </row>
    <row r="246" spans="113:151" ht="12.75" customHeight="1" x14ac:dyDescent="0.15">
      <c r="DI246" s="5"/>
      <c r="DJ246" s="5"/>
      <c r="DK246" s="5"/>
      <c r="DL246" s="5"/>
      <c r="DM246" s="5"/>
      <c r="DN246" s="5"/>
      <c r="DO246" s="5"/>
      <c r="DP246" s="5"/>
      <c r="DQ246" s="5"/>
      <c r="DT246" s="5"/>
      <c r="DU246" s="5"/>
      <c r="DV246" s="5"/>
      <c r="DW246" s="5"/>
      <c r="DX246" s="5"/>
      <c r="DY246" s="5"/>
      <c r="DZ246" s="5"/>
      <c r="EA246" s="5"/>
      <c r="EF246" s="5"/>
      <c r="EG246" s="5"/>
      <c r="EH246" s="5"/>
      <c r="EI246" s="5"/>
      <c r="EJ246" s="5"/>
      <c r="EK246" s="5"/>
      <c r="EL246" s="5"/>
      <c r="EM246" s="5"/>
      <c r="EQ246" s="5"/>
      <c r="ER246" s="5"/>
      <c r="ES246" s="5"/>
      <c r="ET246" s="5"/>
      <c r="EU246" s="5"/>
    </row>
    <row r="247" spans="113:151" ht="12.75" customHeight="1" x14ac:dyDescent="0.15">
      <c r="DI247" s="5"/>
      <c r="DJ247" s="5"/>
      <c r="DK247" s="5"/>
      <c r="DL247" s="5"/>
      <c r="DM247" s="5"/>
      <c r="DN247" s="5"/>
      <c r="DO247" s="5"/>
      <c r="DP247" s="5"/>
      <c r="DQ247" s="5"/>
      <c r="DT247" s="5"/>
      <c r="DU247" s="5"/>
      <c r="DV247" s="5"/>
      <c r="DW247" s="5"/>
      <c r="DX247" s="5"/>
      <c r="DY247" s="5"/>
      <c r="DZ247" s="5"/>
      <c r="EA247" s="5"/>
      <c r="EF247" s="5"/>
      <c r="EG247" s="5"/>
      <c r="EH247" s="5"/>
      <c r="EI247" s="5"/>
      <c r="EJ247" s="5"/>
      <c r="EK247" s="5"/>
      <c r="EL247" s="5"/>
      <c r="EM247" s="5"/>
      <c r="EQ247" s="5"/>
      <c r="ER247" s="5"/>
      <c r="ES247" s="5"/>
      <c r="ET247" s="5"/>
      <c r="EU247" s="5"/>
    </row>
    <row r="248" spans="113:151" ht="12.75" customHeight="1" x14ac:dyDescent="0.15">
      <c r="DI248" s="5"/>
      <c r="DJ248" s="5"/>
      <c r="DK248" s="5"/>
      <c r="DL248" s="5"/>
      <c r="DM248" s="5"/>
      <c r="DN248" s="5"/>
      <c r="DO248" s="5"/>
      <c r="DP248" s="5"/>
      <c r="DQ248" s="5"/>
      <c r="DT248" s="5"/>
      <c r="DU248" s="5"/>
      <c r="DV248" s="5"/>
      <c r="DW248" s="5"/>
      <c r="DX248" s="5"/>
      <c r="DY248" s="5"/>
      <c r="DZ248" s="5"/>
      <c r="EA248" s="5"/>
      <c r="EF248" s="5"/>
      <c r="EG248" s="5"/>
      <c r="EH248" s="5"/>
      <c r="EI248" s="5"/>
      <c r="EJ248" s="5"/>
      <c r="EK248" s="5"/>
      <c r="EL248" s="5"/>
      <c r="EM248" s="5"/>
      <c r="EQ248" s="5"/>
      <c r="ER248" s="5"/>
      <c r="ES248" s="5"/>
      <c r="ET248" s="5"/>
      <c r="EU248" s="5"/>
    </row>
    <row r="249" spans="113:151" ht="12.75" customHeight="1" x14ac:dyDescent="0.15">
      <c r="DI249" s="5"/>
      <c r="DJ249" s="5"/>
      <c r="DK249" s="5"/>
      <c r="DL249" s="5"/>
      <c r="DM249" s="5"/>
      <c r="DN249" s="5"/>
      <c r="DO249" s="5"/>
      <c r="DP249" s="5"/>
      <c r="DQ249" s="5"/>
      <c r="DT249" s="5"/>
      <c r="DU249" s="5"/>
      <c r="DV249" s="5"/>
      <c r="DW249" s="5"/>
      <c r="DX249" s="5"/>
      <c r="DY249" s="5"/>
      <c r="DZ249" s="5"/>
      <c r="EA249" s="5"/>
      <c r="EF249" s="5"/>
      <c r="EG249" s="5"/>
      <c r="EH249" s="5"/>
      <c r="EI249" s="5"/>
      <c r="EJ249" s="5"/>
      <c r="EK249" s="5"/>
      <c r="EL249" s="5"/>
      <c r="EM249" s="5"/>
      <c r="EQ249" s="5"/>
      <c r="ER249" s="5"/>
      <c r="ES249" s="5"/>
      <c r="ET249" s="5"/>
      <c r="EU249" s="5"/>
    </row>
    <row r="250" spans="113:151" ht="12.75" customHeight="1" x14ac:dyDescent="0.15">
      <c r="DI250" s="5"/>
      <c r="DJ250" s="5"/>
      <c r="DK250" s="5"/>
      <c r="DL250" s="5"/>
      <c r="DM250" s="5"/>
      <c r="DN250" s="5"/>
      <c r="DO250" s="5"/>
      <c r="DP250" s="5"/>
      <c r="DQ250" s="5"/>
      <c r="DT250" s="5"/>
      <c r="DU250" s="5"/>
      <c r="DV250" s="5"/>
      <c r="DW250" s="5"/>
      <c r="DX250" s="5"/>
      <c r="DY250" s="5"/>
      <c r="DZ250" s="5"/>
      <c r="EA250" s="5"/>
      <c r="EF250" s="5"/>
      <c r="EG250" s="5"/>
      <c r="EH250" s="5"/>
      <c r="EI250" s="5"/>
      <c r="EJ250" s="5"/>
      <c r="EK250" s="5"/>
      <c r="EL250" s="5"/>
      <c r="EM250" s="5"/>
      <c r="EQ250" s="5"/>
      <c r="ER250" s="5"/>
      <c r="ES250" s="5"/>
      <c r="ET250" s="5"/>
      <c r="EU250" s="5"/>
    </row>
    <row r="251" spans="113:151" ht="12.75" customHeight="1" x14ac:dyDescent="0.15">
      <c r="DI251" s="5"/>
      <c r="DJ251" s="5"/>
      <c r="DK251" s="5"/>
      <c r="DL251" s="5"/>
      <c r="DM251" s="5"/>
      <c r="DN251" s="5"/>
      <c r="DO251" s="5"/>
      <c r="DP251" s="5"/>
      <c r="DQ251" s="5"/>
      <c r="DT251" s="5"/>
      <c r="DU251" s="5"/>
      <c r="DV251" s="5"/>
      <c r="DW251" s="5"/>
      <c r="DX251" s="5"/>
      <c r="DY251" s="5"/>
      <c r="DZ251" s="5"/>
      <c r="EA251" s="5"/>
      <c r="EF251" s="5"/>
      <c r="EG251" s="5"/>
      <c r="EH251" s="5"/>
      <c r="EI251" s="5"/>
      <c r="EJ251" s="5"/>
      <c r="EK251" s="5"/>
      <c r="EL251" s="5"/>
      <c r="EM251" s="5"/>
      <c r="EQ251" s="5"/>
      <c r="ER251" s="5"/>
      <c r="ES251" s="5"/>
      <c r="ET251" s="5"/>
      <c r="EU251" s="5"/>
    </row>
    <row r="252" spans="113:151" ht="12.75" customHeight="1" x14ac:dyDescent="0.15">
      <c r="DI252" s="5"/>
      <c r="DJ252" s="5"/>
      <c r="DK252" s="5"/>
      <c r="DL252" s="5"/>
      <c r="DM252" s="5"/>
      <c r="DN252" s="5"/>
      <c r="DO252" s="5"/>
      <c r="DP252" s="5"/>
      <c r="DQ252" s="5"/>
      <c r="DT252" s="5"/>
      <c r="DU252" s="5"/>
      <c r="DV252" s="5"/>
      <c r="DW252" s="5"/>
      <c r="DX252" s="5"/>
      <c r="DY252" s="5"/>
      <c r="DZ252" s="5"/>
      <c r="EA252" s="5"/>
      <c r="EF252" s="5"/>
      <c r="EG252" s="5"/>
      <c r="EH252" s="5"/>
      <c r="EI252" s="5"/>
      <c r="EJ252" s="5"/>
      <c r="EK252" s="5"/>
      <c r="EL252" s="5"/>
      <c r="EM252" s="5"/>
      <c r="EQ252" s="5"/>
      <c r="ER252" s="5"/>
      <c r="ES252" s="5"/>
      <c r="ET252" s="5"/>
      <c r="EU252" s="5"/>
    </row>
    <row r="253" spans="113:151" ht="12.75" customHeight="1" x14ac:dyDescent="0.15">
      <c r="DI253" s="5"/>
      <c r="DJ253" s="5"/>
      <c r="DK253" s="5"/>
      <c r="DL253" s="5"/>
      <c r="DM253" s="5"/>
      <c r="DN253" s="5"/>
      <c r="DO253" s="5"/>
      <c r="DP253" s="5"/>
      <c r="DQ253" s="5"/>
      <c r="DT253" s="5"/>
      <c r="DU253" s="5"/>
      <c r="DV253" s="5"/>
      <c r="DW253" s="5"/>
      <c r="DX253" s="5"/>
      <c r="DY253" s="5"/>
      <c r="DZ253" s="5"/>
      <c r="EA253" s="5"/>
      <c r="EF253" s="5"/>
      <c r="EG253" s="5"/>
      <c r="EH253" s="5"/>
      <c r="EI253" s="5"/>
      <c r="EJ253" s="5"/>
      <c r="EK253" s="5"/>
      <c r="EL253" s="5"/>
      <c r="EM253" s="5"/>
      <c r="EQ253" s="5"/>
      <c r="ER253" s="5"/>
      <c r="ES253" s="5"/>
      <c r="ET253" s="5"/>
      <c r="EU253" s="5"/>
    </row>
    <row r="254" spans="113:151" ht="12.75" customHeight="1" x14ac:dyDescent="0.15">
      <c r="DI254" s="5"/>
      <c r="DJ254" s="5"/>
      <c r="DK254" s="5"/>
      <c r="DL254" s="5"/>
      <c r="DM254" s="5"/>
      <c r="DN254" s="5"/>
      <c r="DO254" s="5"/>
      <c r="DP254" s="5"/>
      <c r="DQ254" s="5"/>
      <c r="DT254" s="5"/>
      <c r="DU254" s="5"/>
      <c r="DV254" s="5"/>
      <c r="DW254" s="5"/>
      <c r="DX254" s="5"/>
      <c r="DY254" s="5"/>
      <c r="DZ254" s="5"/>
      <c r="EA254" s="5"/>
      <c r="EF254" s="5"/>
      <c r="EG254" s="5"/>
      <c r="EH254" s="5"/>
      <c r="EI254" s="5"/>
      <c r="EJ254" s="5"/>
      <c r="EK254" s="5"/>
      <c r="EL254" s="5"/>
      <c r="EM254" s="5"/>
      <c r="EQ254" s="5"/>
      <c r="ER254" s="5"/>
      <c r="ES254" s="5"/>
      <c r="ET254" s="5"/>
      <c r="EU254" s="5"/>
    </row>
    <row r="255" spans="113:151" ht="12.75" customHeight="1" x14ac:dyDescent="0.15">
      <c r="DI255" s="5"/>
      <c r="DJ255" s="5"/>
      <c r="DK255" s="5"/>
      <c r="DL255" s="5"/>
      <c r="DM255" s="5"/>
      <c r="DN255" s="5"/>
      <c r="DO255" s="5"/>
      <c r="DP255" s="5"/>
      <c r="DQ255" s="5"/>
      <c r="DT255" s="5"/>
      <c r="DU255" s="5"/>
      <c r="DV255" s="5"/>
      <c r="DW255" s="5"/>
      <c r="DX255" s="5"/>
      <c r="DY255" s="5"/>
      <c r="DZ255" s="5"/>
      <c r="EA255" s="5"/>
      <c r="EF255" s="5"/>
      <c r="EG255" s="5"/>
      <c r="EH255" s="5"/>
      <c r="EI255" s="5"/>
      <c r="EJ255" s="5"/>
      <c r="EK255" s="5"/>
      <c r="EL255" s="5"/>
      <c r="EM255" s="5"/>
      <c r="EQ255" s="5"/>
      <c r="ER255" s="5"/>
      <c r="ES255" s="5"/>
      <c r="ET255" s="5"/>
      <c r="EU255" s="5"/>
    </row>
    <row r="256" spans="113:151" ht="12.75" customHeight="1" x14ac:dyDescent="0.15">
      <c r="DI256" s="5"/>
      <c r="DJ256" s="5"/>
      <c r="DK256" s="5"/>
      <c r="DL256" s="5"/>
      <c r="DM256" s="5"/>
      <c r="DN256" s="5"/>
      <c r="DO256" s="5"/>
      <c r="DP256" s="5"/>
      <c r="DQ256" s="5"/>
      <c r="DT256" s="5"/>
      <c r="DU256" s="5"/>
      <c r="DV256" s="5"/>
      <c r="DW256" s="5"/>
      <c r="DX256" s="5"/>
      <c r="DY256" s="5"/>
      <c r="DZ256" s="5"/>
      <c r="EA256" s="5"/>
      <c r="EF256" s="5"/>
      <c r="EG256" s="5"/>
      <c r="EH256" s="5"/>
      <c r="EI256" s="5"/>
      <c r="EJ256" s="5"/>
      <c r="EK256" s="5"/>
      <c r="EL256" s="5"/>
      <c r="EM256" s="5"/>
      <c r="EQ256" s="5"/>
      <c r="ER256" s="5"/>
      <c r="ES256" s="5"/>
      <c r="ET256" s="5"/>
      <c r="EU256" s="5"/>
    </row>
    <row r="257" spans="113:151" ht="12.75" customHeight="1" x14ac:dyDescent="0.15">
      <c r="DI257" s="5"/>
      <c r="DJ257" s="5"/>
      <c r="DK257" s="5"/>
      <c r="DL257" s="5"/>
      <c r="DM257" s="5"/>
      <c r="DN257" s="5"/>
      <c r="DO257" s="5"/>
      <c r="DP257" s="5"/>
      <c r="DQ257" s="5"/>
      <c r="DT257" s="5"/>
      <c r="DU257" s="5"/>
      <c r="DV257" s="5"/>
      <c r="DW257" s="5"/>
      <c r="DX257" s="5"/>
      <c r="DY257" s="5"/>
      <c r="DZ257" s="5"/>
      <c r="EA257" s="5"/>
      <c r="EF257" s="5"/>
      <c r="EG257" s="5"/>
      <c r="EH257" s="5"/>
      <c r="EI257" s="5"/>
      <c r="EJ257" s="5"/>
      <c r="EK257" s="5"/>
      <c r="EL257" s="5"/>
      <c r="EM257" s="5"/>
      <c r="EQ257" s="5"/>
      <c r="ER257" s="5"/>
      <c r="ES257" s="5"/>
      <c r="ET257" s="5"/>
      <c r="EU257" s="5"/>
    </row>
    <row r="258" spans="113:151" ht="12.75" customHeight="1" x14ac:dyDescent="0.15">
      <c r="DI258" s="5"/>
      <c r="DJ258" s="5"/>
      <c r="DK258" s="5"/>
      <c r="DL258" s="5"/>
      <c r="DM258" s="5"/>
      <c r="DN258" s="5"/>
      <c r="DO258" s="5"/>
      <c r="DP258" s="5"/>
      <c r="DQ258" s="5"/>
      <c r="DT258" s="5"/>
      <c r="DU258" s="5"/>
      <c r="DV258" s="5"/>
      <c r="DW258" s="5"/>
      <c r="DX258" s="5"/>
      <c r="DY258" s="5"/>
      <c r="DZ258" s="5"/>
      <c r="EA258" s="5"/>
      <c r="EF258" s="5"/>
      <c r="EG258" s="5"/>
      <c r="EH258" s="5"/>
      <c r="EI258" s="5"/>
      <c r="EJ258" s="5"/>
      <c r="EK258" s="5"/>
      <c r="EL258" s="5"/>
      <c r="EM258" s="5"/>
      <c r="EQ258" s="5"/>
      <c r="ER258" s="5"/>
      <c r="ES258" s="5"/>
      <c r="ET258" s="5"/>
      <c r="EU258" s="5"/>
    </row>
    <row r="259" spans="113:151" ht="12.75" customHeight="1" x14ac:dyDescent="0.15">
      <c r="DI259" s="5"/>
      <c r="DJ259" s="5"/>
      <c r="DK259" s="5"/>
      <c r="DL259" s="5"/>
      <c r="DM259" s="5"/>
      <c r="DN259" s="5"/>
      <c r="DO259" s="5"/>
      <c r="DP259" s="5"/>
      <c r="DQ259" s="5"/>
      <c r="DT259" s="5"/>
      <c r="DU259" s="5"/>
      <c r="DV259" s="5"/>
      <c r="DW259" s="5"/>
      <c r="DX259" s="5"/>
      <c r="DY259" s="5"/>
      <c r="DZ259" s="5"/>
      <c r="EA259" s="5"/>
      <c r="EF259" s="5"/>
      <c r="EG259" s="5"/>
      <c r="EH259" s="5"/>
      <c r="EI259" s="5"/>
      <c r="EJ259" s="5"/>
      <c r="EK259" s="5"/>
      <c r="EL259" s="5"/>
      <c r="EM259" s="5"/>
      <c r="EQ259" s="5"/>
      <c r="ER259" s="5"/>
      <c r="ES259" s="5"/>
      <c r="ET259" s="5"/>
      <c r="EU259" s="5"/>
    </row>
    <row r="260" spans="113:151" ht="12.75" customHeight="1" x14ac:dyDescent="0.15">
      <c r="DI260" s="5"/>
      <c r="DJ260" s="5"/>
      <c r="DK260" s="5"/>
      <c r="DL260" s="5"/>
      <c r="DM260" s="5"/>
      <c r="DN260" s="5"/>
      <c r="DO260" s="5"/>
      <c r="DP260" s="5"/>
      <c r="DQ260" s="5"/>
      <c r="DT260" s="5"/>
      <c r="DU260" s="5"/>
      <c r="DV260" s="5"/>
      <c r="DW260" s="5"/>
      <c r="DX260" s="5"/>
      <c r="DY260" s="5"/>
      <c r="DZ260" s="5"/>
      <c r="EA260" s="5"/>
      <c r="EF260" s="5"/>
      <c r="EG260" s="5"/>
      <c r="EH260" s="5"/>
      <c r="EI260" s="5"/>
      <c r="EJ260" s="5"/>
      <c r="EK260" s="5"/>
      <c r="EL260" s="5"/>
      <c r="EM260" s="5"/>
      <c r="EQ260" s="5"/>
      <c r="ER260" s="5"/>
      <c r="ES260" s="5"/>
      <c r="ET260" s="5"/>
      <c r="EU260" s="5"/>
    </row>
    <row r="261" spans="113:151" ht="12.75" customHeight="1" x14ac:dyDescent="0.15">
      <c r="DI261" s="5"/>
      <c r="DJ261" s="5"/>
      <c r="DK261" s="5"/>
      <c r="DL261" s="5"/>
      <c r="DM261" s="5"/>
      <c r="DN261" s="5"/>
      <c r="DO261" s="5"/>
      <c r="DP261" s="5"/>
      <c r="DQ261" s="5"/>
      <c r="DT261" s="5"/>
      <c r="DU261" s="5"/>
      <c r="DV261" s="5"/>
      <c r="DW261" s="5"/>
      <c r="DX261" s="5"/>
      <c r="DY261" s="5"/>
      <c r="DZ261" s="5"/>
      <c r="EA261" s="5"/>
      <c r="EF261" s="5"/>
      <c r="EG261" s="5"/>
      <c r="EH261" s="5"/>
      <c r="EI261" s="5"/>
      <c r="EJ261" s="5"/>
      <c r="EK261" s="5"/>
      <c r="EL261" s="5"/>
      <c r="EM261" s="5"/>
      <c r="EQ261" s="5"/>
      <c r="ER261" s="5"/>
      <c r="ES261" s="5"/>
      <c r="ET261" s="5"/>
      <c r="EU261" s="5"/>
    </row>
    <row r="262" spans="113:151" ht="12.75" customHeight="1" x14ac:dyDescent="0.15">
      <c r="DI262" s="5"/>
      <c r="DJ262" s="5"/>
      <c r="DK262" s="5"/>
      <c r="DL262" s="5"/>
      <c r="DM262" s="5"/>
      <c r="DN262" s="5"/>
      <c r="DO262" s="5"/>
      <c r="DP262" s="5"/>
      <c r="DQ262" s="5"/>
      <c r="DT262" s="5"/>
      <c r="DU262" s="5"/>
      <c r="DV262" s="5"/>
      <c r="DW262" s="5"/>
      <c r="DX262" s="5"/>
      <c r="DY262" s="5"/>
      <c r="DZ262" s="5"/>
      <c r="EA262" s="5"/>
      <c r="EF262" s="5"/>
      <c r="EG262" s="5"/>
      <c r="EH262" s="5"/>
      <c r="EI262" s="5"/>
      <c r="EJ262" s="5"/>
      <c r="EK262" s="5"/>
      <c r="EL262" s="5"/>
      <c r="EM262" s="5"/>
      <c r="EQ262" s="5"/>
      <c r="ER262" s="5"/>
      <c r="ES262" s="5"/>
      <c r="ET262" s="5"/>
      <c r="EU262" s="5"/>
    </row>
    <row r="263" spans="113:151" ht="12.75" customHeight="1" x14ac:dyDescent="0.15">
      <c r="DI263" s="5"/>
      <c r="DJ263" s="5"/>
      <c r="DK263" s="5"/>
      <c r="DL263" s="5"/>
      <c r="DM263" s="5"/>
      <c r="DN263" s="5"/>
      <c r="DO263" s="5"/>
      <c r="DP263" s="5"/>
      <c r="DQ263" s="5"/>
      <c r="DT263" s="5"/>
      <c r="DU263" s="5"/>
      <c r="DV263" s="5"/>
      <c r="DW263" s="5"/>
      <c r="DX263" s="5"/>
      <c r="DY263" s="5"/>
      <c r="DZ263" s="5"/>
      <c r="EA263" s="5"/>
      <c r="EF263" s="5"/>
      <c r="EG263" s="5"/>
      <c r="EH263" s="5"/>
      <c r="EI263" s="5"/>
      <c r="EJ263" s="5"/>
      <c r="EK263" s="5"/>
      <c r="EL263" s="5"/>
      <c r="EM263" s="5"/>
      <c r="EQ263" s="5"/>
      <c r="ER263" s="5"/>
      <c r="ES263" s="5"/>
      <c r="ET263" s="5"/>
      <c r="EU263" s="5"/>
    </row>
    <row r="264" spans="113:151" ht="12.75" customHeight="1" x14ac:dyDescent="0.15">
      <c r="DI264" s="5"/>
      <c r="DJ264" s="5"/>
      <c r="DK264" s="5"/>
      <c r="DL264" s="5"/>
      <c r="DM264" s="5"/>
      <c r="DN264" s="5"/>
      <c r="DO264" s="5"/>
      <c r="DP264" s="5"/>
      <c r="DQ264" s="5"/>
      <c r="DT264" s="5"/>
      <c r="DU264" s="5"/>
      <c r="DV264" s="5"/>
      <c r="DW264" s="5"/>
      <c r="DX264" s="5"/>
      <c r="DY264" s="5"/>
      <c r="DZ264" s="5"/>
      <c r="EA264" s="5"/>
      <c r="EF264" s="5"/>
      <c r="EG264" s="5"/>
      <c r="EH264" s="5"/>
      <c r="EI264" s="5"/>
      <c r="EJ264" s="5"/>
      <c r="EK264" s="5"/>
      <c r="EL264" s="5"/>
      <c r="EM264" s="5"/>
      <c r="EQ264" s="5"/>
      <c r="ER264" s="5"/>
      <c r="ES264" s="5"/>
      <c r="ET264" s="5"/>
      <c r="EU264" s="5"/>
    </row>
    <row r="265" spans="113:151" ht="12.75" customHeight="1" x14ac:dyDescent="0.15">
      <c r="DI265" s="5"/>
      <c r="DJ265" s="5"/>
      <c r="DK265" s="5"/>
      <c r="DL265" s="5"/>
      <c r="DM265" s="5"/>
      <c r="DN265" s="5"/>
      <c r="DO265" s="5"/>
      <c r="DP265" s="5"/>
      <c r="DQ265" s="5"/>
      <c r="DT265" s="5"/>
      <c r="DU265" s="5"/>
      <c r="DV265" s="5"/>
      <c r="DW265" s="5"/>
      <c r="DX265" s="5"/>
      <c r="DY265" s="5"/>
      <c r="DZ265" s="5"/>
      <c r="EA265" s="5"/>
      <c r="EF265" s="5"/>
      <c r="EG265" s="5"/>
      <c r="EH265" s="5"/>
      <c r="EI265" s="5"/>
      <c r="EJ265" s="5"/>
      <c r="EK265" s="5"/>
      <c r="EL265" s="5"/>
      <c r="EM265" s="5"/>
      <c r="EQ265" s="5"/>
      <c r="ER265" s="5"/>
      <c r="ES265" s="5"/>
      <c r="ET265" s="5"/>
      <c r="EU265" s="5"/>
    </row>
    <row r="266" spans="113:151" ht="12.75" customHeight="1" x14ac:dyDescent="0.15">
      <c r="DI266" s="5"/>
      <c r="DJ266" s="5"/>
      <c r="DK266" s="5"/>
      <c r="DL266" s="5"/>
      <c r="DM266" s="5"/>
      <c r="DN266" s="5"/>
      <c r="DO266" s="5"/>
      <c r="DP266" s="5"/>
      <c r="DQ266" s="5"/>
      <c r="DT266" s="5"/>
      <c r="DU266" s="5"/>
      <c r="DV266" s="5"/>
      <c r="DW266" s="5"/>
      <c r="DX266" s="5"/>
      <c r="DY266" s="5"/>
      <c r="DZ266" s="5"/>
      <c r="EA266" s="5"/>
      <c r="EF266" s="5"/>
      <c r="EG266" s="5"/>
      <c r="EH266" s="5"/>
      <c r="EI266" s="5"/>
      <c r="EJ266" s="5"/>
      <c r="EK266" s="5"/>
      <c r="EL266" s="5"/>
      <c r="EM266" s="5"/>
      <c r="EQ266" s="5"/>
      <c r="ER266" s="5"/>
      <c r="ES266" s="5"/>
      <c r="ET266" s="5"/>
      <c r="EU266" s="5"/>
    </row>
    <row r="267" spans="113:151" ht="12.75" customHeight="1" x14ac:dyDescent="0.15">
      <c r="DI267" s="5"/>
      <c r="DJ267" s="5"/>
      <c r="DK267" s="5"/>
      <c r="DL267" s="5"/>
      <c r="DM267" s="5"/>
      <c r="DN267" s="5"/>
      <c r="DO267" s="5"/>
      <c r="DP267" s="5"/>
      <c r="DQ267" s="5"/>
      <c r="DT267" s="5"/>
      <c r="DU267" s="5"/>
      <c r="DV267" s="5"/>
      <c r="DW267" s="5"/>
      <c r="DX267" s="5"/>
      <c r="DY267" s="5"/>
      <c r="DZ267" s="5"/>
      <c r="EA267" s="5"/>
      <c r="EF267" s="5"/>
      <c r="EG267" s="5"/>
      <c r="EH267" s="5"/>
      <c r="EI267" s="5"/>
      <c r="EJ267" s="5"/>
      <c r="EK267" s="5"/>
      <c r="EL267" s="5"/>
      <c r="EM267" s="5"/>
      <c r="EQ267" s="5"/>
      <c r="ER267" s="5"/>
      <c r="ES267" s="5"/>
      <c r="ET267" s="5"/>
      <c r="EU267" s="5"/>
    </row>
    <row r="268" spans="113:151" ht="12.75" customHeight="1" x14ac:dyDescent="0.15">
      <c r="DI268" s="5"/>
      <c r="DJ268" s="5"/>
      <c r="DK268" s="5"/>
      <c r="DL268" s="5"/>
      <c r="DM268" s="5"/>
      <c r="DN268" s="5"/>
      <c r="DO268" s="5"/>
      <c r="DP268" s="5"/>
      <c r="DQ268" s="5"/>
      <c r="DT268" s="5"/>
      <c r="DU268" s="5"/>
      <c r="DV268" s="5"/>
      <c r="DW268" s="5"/>
      <c r="DX268" s="5"/>
      <c r="DY268" s="5"/>
      <c r="DZ268" s="5"/>
      <c r="EA268" s="5"/>
      <c r="EF268" s="5"/>
      <c r="EG268" s="5"/>
      <c r="EH268" s="5"/>
      <c r="EI268" s="5"/>
      <c r="EJ268" s="5"/>
      <c r="EK268" s="5"/>
      <c r="EL268" s="5"/>
      <c r="EM268" s="5"/>
      <c r="EQ268" s="5"/>
      <c r="ER268" s="5"/>
      <c r="ES268" s="5"/>
      <c r="ET268" s="5"/>
      <c r="EU268" s="5"/>
    </row>
    <row r="269" spans="113:151" ht="12.75" customHeight="1" x14ac:dyDescent="0.15">
      <c r="DI269" s="5"/>
      <c r="DJ269" s="5"/>
      <c r="DK269" s="5"/>
      <c r="DL269" s="5"/>
      <c r="DM269" s="5"/>
      <c r="DN269" s="5"/>
      <c r="DO269" s="5"/>
      <c r="DP269" s="5"/>
      <c r="DQ269" s="5"/>
      <c r="DT269" s="5"/>
      <c r="DU269" s="5"/>
      <c r="DV269" s="5"/>
      <c r="DW269" s="5"/>
      <c r="DX269" s="5"/>
      <c r="DY269" s="5"/>
      <c r="DZ269" s="5"/>
      <c r="EA269" s="5"/>
      <c r="EF269" s="5"/>
      <c r="EG269" s="5"/>
      <c r="EH269" s="5"/>
      <c r="EI269" s="5"/>
      <c r="EJ269" s="5"/>
      <c r="EK269" s="5"/>
      <c r="EL269" s="5"/>
      <c r="EM269" s="5"/>
      <c r="EQ269" s="5"/>
      <c r="ER269" s="5"/>
      <c r="ES269" s="5"/>
      <c r="ET269" s="5"/>
      <c r="EU269" s="5"/>
    </row>
    <row r="270" spans="113:151" ht="12.75" customHeight="1" x14ac:dyDescent="0.15">
      <c r="DI270" s="5"/>
      <c r="DJ270" s="5"/>
      <c r="DK270" s="5"/>
      <c r="DL270" s="5"/>
      <c r="DM270" s="5"/>
      <c r="DN270" s="5"/>
      <c r="DO270" s="5"/>
      <c r="DP270" s="5"/>
      <c r="DQ270" s="5"/>
      <c r="DT270" s="5"/>
      <c r="DU270" s="5"/>
      <c r="DV270" s="5"/>
      <c r="DW270" s="5"/>
      <c r="DX270" s="5"/>
      <c r="DY270" s="5"/>
      <c r="DZ270" s="5"/>
      <c r="EA270" s="5"/>
      <c r="EF270" s="5"/>
      <c r="EG270" s="5"/>
      <c r="EH270" s="5"/>
      <c r="EI270" s="5"/>
      <c r="EJ270" s="5"/>
      <c r="EK270" s="5"/>
      <c r="EL270" s="5"/>
      <c r="EM270" s="5"/>
      <c r="EQ270" s="5"/>
      <c r="ER270" s="5"/>
      <c r="ES270" s="5"/>
      <c r="ET270" s="5"/>
      <c r="EU270" s="5"/>
    </row>
    <row r="271" spans="113:151" ht="12.75" customHeight="1" x14ac:dyDescent="0.15">
      <c r="DI271" s="5"/>
      <c r="DJ271" s="5"/>
      <c r="DK271" s="5"/>
      <c r="DL271" s="5"/>
      <c r="DM271" s="5"/>
      <c r="DN271" s="5"/>
      <c r="DO271" s="5"/>
      <c r="DP271" s="5"/>
      <c r="DQ271" s="5"/>
      <c r="DT271" s="5"/>
      <c r="DU271" s="5"/>
      <c r="DV271" s="5"/>
      <c r="DW271" s="5"/>
      <c r="DX271" s="5"/>
      <c r="DY271" s="5"/>
      <c r="DZ271" s="5"/>
      <c r="EA271" s="5"/>
      <c r="EF271" s="5"/>
      <c r="EG271" s="5"/>
      <c r="EH271" s="5"/>
      <c r="EI271" s="5"/>
      <c r="EJ271" s="5"/>
      <c r="EK271" s="5"/>
      <c r="EL271" s="5"/>
      <c r="EM271" s="5"/>
      <c r="EQ271" s="5"/>
      <c r="ER271" s="5"/>
      <c r="ES271" s="5"/>
      <c r="ET271" s="5"/>
      <c r="EU271" s="5"/>
    </row>
    <row r="272" spans="113:151" ht="12.75" customHeight="1" x14ac:dyDescent="0.15">
      <c r="DI272" s="5"/>
      <c r="DJ272" s="5"/>
      <c r="DK272" s="5"/>
      <c r="DL272" s="5"/>
      <c r="DM272" s="5"/>
      <c r="DN272" s="5"/>
      <c r="DO272" s="5"/>
      <c r="DP272" s="5"/>
      <c r="DQ272" s="5"/>
      <c r="DT272" s="5"/>
      <c r="DU272" s="5"/>
      <c r="DV272" s="5"/>
      <c r="DW272" s="5"/>
      <c r="DX272" s="5"/>
      <c r="DY272" s="5"/>
      <c r="DZ272" s="5"/>
      <c r="EA272" s="5"/>
      <c r="EF272" s="5"/>
      <c r="EG272" s="5"/>
      <c r="EH272" s="5"/>
      <c r="EI272" s="5"/>
      <c r="EJ272" s="5"/>
      <c r="EK272" s="5"/>
      <c r="EL272" s="5"/>
      <c r="EM272" s="5"/>
      <c r="EQ272" s="5"/>
      <c r="ER272" s="5"/>
      <c r="ES272" s="5"/>
      <c r="ET272" s="5"/>
      <c r="EU272" s="5"/>
    </row>
    <row r="273" spans="113:151" ht="12.75" customHeight="1" x14ac:dyDescent="0.15">
      <c r="DI273" s="5"/>
      <c r="DJ273" s="5"/>
      <c r="DK273" s="5"/>
      <c r="DL273" s="5"/>
      <c r="DM273" s="5"/>
      <c r="DN273" s="5"/>
      <c r="DO273" s="5"/>
      <c r="DP273" s="5"/>
      <c r="DQ273" s="5"/>
      <c r="DT273" s="5"/>
      <c r="DU273" s="5"/>
      <c r="DV273" s="5"/>
      <c r="DW273" s="5"/>
      <c r="DX273" s="5"/>
      <c r="DY273" s="5"/>
      <c r="DZ273" s="5"/>
      <c r="EA273" s="5"/>
      <c r="EF273" s="5"/>
      <c r="EG273" s="5"/>
      <c r="EH273" s="5"/>
      <c r="EI273" s="5"/>
      <c r="EJ273" s="5"/>
      <c r="EK273" s="5"/>
      <c r="EL273" s="5"/>
      <c r="EM273" s="5"/>
      <c r="EQ273" s="5"/>
      <c r="ER273" s="5"/>
      <c r="ES273" s="5"/>
      <c r="ET273" s="5"/>
      <c r="EU273" s="5"/>
    </row>
    <row r="274" spans="113:151" ht="12.75" customHeight="1" x14ac:dyDescent="0.15">
      <c r="DI274" s="5"/>
      <c r="DJ274" s="5"/>
      <c r="DK274" s="5"/>
      <c r="DL274" s="5"/>
      <c r="DM274" s="5"/>
      <c r="DN274" s="5"/>
      <c r="DO274" s="5"/>
      <c r="DP274" s="5"/>
      <c r="DQ274" s="5"/>
      <c r="DT274" s="5"/>
      <c r="DU274" s="5"/>
      <c r="DV274" s="5"/>
      <c r="DW274" s="5"/>
      <c r="DX274" s="5"/>
      <c r="DY274" s="5"/>
      <c r="DZ274" s="5"/>
      <c r="EA274" s="5"/>
      <c r="EF274" s="5"/>
      <c r="EG274" s="5"/>
      <c r="EH274" s="5"/>
      <c r="EI274" s="5"/>
      <c r="EJ274" s="5"/>
      <c r="EK274" s="5"/>
      <c r="EL274" s="5"/>
      <c r="EM274" s="5"/>
      <c r="EQ274" s="5"/>
      <c r="ER274" s="5"/>
      <c r="ES274" s="5"/>
      <c r="ET274" s="5"/>
      <c r="EU274" s="5"/>
    </row>
    <row r="275" spans="113:151" ht="12.75" customHeight="1" x14ac:dyDescent="0.15">
      <c r="DI275" s="5"/>
      <c r="DJ275" s="5"/>
      <c r="DK275" s="5"/>
      <c r="DL275" s="5"/>
      <c r="DM275" s="5"/>
      <c r="DN275" s="5"/>
      <c r="DO275" s="5"/>
      <c r="DP275" s="5"/>
      <c r="DQ275" s="5"/>
      <c r="DT275" s="5"/>
      <c r="DU275" s="5"/>
      <c r="DV275" s="5"/>
      <c r="DW275" s="5"/>
      <c r="DX275" s="5"/>
      <c r="DY275" s="5"/>
      <c r="DZ275" s="5"/>
      <c r="EA275" s="5"/>
      <c r="EF275" s="5"/>
      <c r="EG275" s="5"/>
      <c r="EH275" s="5"/>
      <c r="EI275" s="5"/>
      <c r="EJ275" s="5"/>
      <c r="EK275" s="5"/>
      <c r="EL275" s="5"/>
      <c r="EM275" s="5"/>
      <c r="EQ275" s="5"/>
      <c r="ER275" s="5"/>
      <c r="ES275" s="5"/>
      <c r="ET275" s="5"/>
      <c r="EU275" s="5"/>
    </row>
    <row r="276" spans="113:151" ht="12.75" customHeight="1" x14ac:dyDescent="0.15">
      <c r="DI276" s="5"/>
      <c r="DJ276" s="5"/>
      <c r="DK276" s="5"/>
      <c r="DL276" s="5"/>
      <c r="DM276" s="5"/>
      <c r="DN276" s="5"/>
      <c r="DO276" s="5"/>
      <c r="DP276" s="5"/>
      <c r="DQ276" s="5"/>
      <c r="DT276" s="5"/>
      <c r="DU276" s="5"/>
      <c r="DV276" s="5"/>
      <c r="DW276" s="5"/>
      <c r="DX276" s="5"/>
      <c r="DY276" s="5"/>
      <c r="DZ276" s="5"/>
      <c r="EA276" s="5"/>
      <c r="EF276" s="5"/>
      <c r="EG276" s="5"/>
      <c r="EH276" s="5"/>
      <c r="EI276" s="5"/>
      <c r="EJ276" s="5"/>
      <c r="EK276" s="5"/>
      <c r="EL276" s="5"/>
      <c r="EM276" s="5"/>
      <c r="EQ276" s="5"/>
      <c r="ER276" s="5"/>
      <c r="ES276" s="5"/>
      <c r="ET276" s="5"/>
      <c r="EU276" s="5"/>
    </row>
    <row r="277" spans="113:151" ht="12.75" customHeight="1" x14ac:dyDescent="0.15">
      <c r="DI277" s="5"/>
      <c r="DJ277" s="5"/>
      <c r="DK277" s="5"/>
      <c r="DL277" s="5"/>
      <c r="DM277" s="5"/>
      <c r="DN277" s="5"/>
      <c r="DO277" s="5"/>
      <c r="DP277" s="5"/>
      <c r="DQ277" s="5"/>
      <c r="DT277" s="5"/>
      <c r="DU277" s="5"/>
      <c r="DV277" s="5"/>
      <c r="DW277" s="5"/>
      <c r="DX277" s="5"/>
      <c r="DY277" s="5"/>
      <c r="DZ277" s="5"/>
      <c r="EA277" s="5"/>
      <c r="EF277" s="5"/>
      <c r="EG277" s="5"/>
      <c r="EH277" s="5"/>
      <c r="EI277" s="5"/>
      <c r="EJ277" s="5"/>
      <c r="EK277" s="5"/>
      <c r="EL277" s="5"/>
      <c r="EM277" s="5"/>
      <c r="EQ277" s="5"/>
      <c r="ER277" s="5"/>
      <c r="ES277" s="5"/>
      <c r="ET277" s="5"/>
      <c r="EU277" s="5"/>
    </row>
    <row r="278" spans="113:151" ht="12.75" customHeight="1" x14ac:dyDescent="0.15">
      <c r="DI278" s="5"/>
      <c r="DJ278" s="5"/>
      <c r="DK278" s="5"/>
      <c r="DL278" s="5"/>
      <c r="DM278" s="5"/>
      <c r="DN278" s="5"/>
      <c r="DO278" s="5"/>
      <c r="DP278" s="5"/>
      <c r="DQ278" s="5"/>
      <c r="DT278" s="5"/>
      <c r="DU278" s="5"/>
      <c r="DV278" s="5"/>
      <c r="DW278" s="5"/>
      <c r="DX278" s="5"/>
      <c r="DY278" s="5"/>
      <c r="DZ278" s="5"/>
      <c r="EA278" s="5"/>
      <c r="EF278" s="5"/>
      <c r="EG278" s="5"/>
      <c r="EH278" s="5"/>
      <c r="EI278" s="5"/>
      <c r="EJ278" s="5"/>
      <c r="EK278" s="5"/>
      <c r="EL278" s="5"/>
      <c r="EM278" s="5"/>
      <c r="EQ278" s="5"/>
      <c r="ER278" s="5"/>
      <c r="ES278" s="5"/>
      <c r="ET278" s="5"/>
      <c r="EU278" s="5"/>
    </row>
    <row r="279" spans="113:151" ht="12.75" customHeight="1" x14ac:dyDescent="0.15">
      <c r="DI279" s="5"/>
      <c r="DJ279" s="5"/>
      <c r="DK279" s="5"/>
      <c r="DL279" s="5"/>
      <c r="DM279" s="5"/>
      <c r="DN279" s="5"/>
      <c r="DO279" s="5"/>
      <c r="DP279" s="5"/>
      <c r="DQ279" s="5"/>
      <c r="DT279" s="5"/>
      <c r="DU279" s="5"/>
      <c r="DV279" s="5"/>
      <c r="DW279" s="5"/>
      <c r="DX279" s="5"/>
      <c r="DY279" s="5"/>
      <c r="DZ279" s="5"/>
      <c r="EA279" s="5"/>
      <c r="EF279" s="5"/>
      <c r="EG279" s="5"/>
      <c r="EH279" s="5"/>
      <c r="EI279" s="5"/>
      <c r="EJ279" s="5"/>
      <c r="EK279" s="5"/>
      <c r="EL279" s="5"/>
      <c r="EM279" s="5"/>
      <c r="EQ279" s="5"/>
      <c r="ER279" s="5"/>
      <c r="ES279" s="5"/>
      <c r="ET279" s="5"/>
      <c r="EU279" s="5"/>
    </row>
    <row r="280" spans="113:151" ht="12.75" customHeight="1" x14ac:dyDescent="0.15">
      <c r="DI280" s="5"/>
      <c r="DJ280" s="5"/>
      <c r="DK280" s="5"/>
      <c r="DL280" s="5"/>
      <c r="DM280" s="5"/>
      <c r="DN280" s="5"/>
      <c r="DO280" s="5"/>
      <c r="DP280" s="5"/>
      <c r="DQ280" s="5"/>
      <c r="DT280" s="5"/>
      <c r="DU280" s="5"/>
      <c r="DV280" s="5"/>
      <c r="DW280" s="5"/>
      <c r="DX280" s="5"/>
      <c r="DY280" s="5"/>
      <c r="DZ280" s="5"/>
      <c r="EA280" s="5"/>
      <c r="EF280" s="5"/>
      <c r="EG280" s="5"/>
      <c r="EH280" s="5"/>
      <c r="EI280" s="5"/>
      <c r="EJ280" s="5"/>
      <c r="EK280" s="5"/>
      <c r="EL280" s="5"/>
      <c r="EM280" s="5"/>
      <c r="EQ280" s="5"/>
      <c r="ER280" s="5"/>
      <c r="ES280" s="5"/>
      <c r="ET280" s="5"/>
      <c r="EU280" s="5"/>
    </row>
    <row r="281" spans="113:151" ht="12.75" customHeight="1" x14ac:dyDescent="0.15">
      <c r="DI281" s="5"/>
      <c r="DJ281" s="5"/>
      <c r="DK281" s="5"/>
      <c r="DL281" s="5"/>
      <c r="DM281" s="5"/>
      <c r="DN281" s="5"/>
      <c r="DO281" s="5"/>
      <c r="DP281" s="5"/>
      <c r="DQ281" s="5"/>
      <c r="DT281" s="5"/>
      <c r="DU281" s="5"/>
      <c r="DV281" s="5"/>
      <c r="DW281" s="5"/>
      <c r="DX281" s="5"/>
      <c r="DY281" s="5"/>
      <c r="DZ281" s="5"/>
      <c r="EA281" s="5"/>
      <c r="EF281" s="5"/>
      <c r="EG281" s="5"/>
      <c r="EH281" s="5"/>
      <c r="EI281" s="5"/>
      <c r="EJ281" s="5"/>
      <c r="EK281" s="5"/>
      <c r="EL281" s="5"/>
      <c r="EM281" s="5"/>
      <c r="EQ281" s="5"/>
      <c r="ER281" s="5"/>
      <c r="ES281" s="5"/>
      <c r="ET281" s="5"/>
      <c r="EU281" s="5"/>
    </row>
    <row r="282" spans="113:151" ht="12.75" customHeight="1" x14ac:dyDescent="0.15">
      <c r="DI282" s="5"/>
      <c r="DJ282" s="5"/>
      <c r="DK282" s="5"/>
      <c r="DL282" s="5"/>
      <c r="DM282" s="5"/>
      <c r="DN282" s="5"/>
      <c r="DO282" s="5"/>
      <c r="DP282" s="5"/>
      <c r="DQ282" s="5"/>
      <c r="DT282" s="5"/>
      <c r="DU282" s="5"/>
      <c r="DV282" s="5"/>
      <c r="DW282" s="5"/>
      <c r="DX282" s="5"/>
      <c r="DY282" s="5"/>
      <c r="DZ282" s="5"/>
      <c r="EA282" s="5"/>
      <c r="EF282" s="5"/>
      <c r="EG282" s="5"/>
      <c r="EH282" s="5"/>
      <c r="EI282" s="5"/>
      <c r="EJ282" s="5"/>
      <c r="EK282" s="5"/>
      <c r="EL282" s="5"/>
      <c r="EM282" s="5"/>
      <c r="EQ282" s="5"/>
      <c r="ER282" s="5"/>
      <c r="ES282" s="5"/>
      <c r="ET282" s="5"/>
      <c r="EU282" s="5"/>
    </row>
    <row r="283" spans="113:151" ht="12.75" customHeight="1" x14ac:dyDescent="0.15">
      <c r="DI283" s="5"/>
      <c r="DJ283" s="5"/>
      <c r="DK283" s="5"/>
      <c r="DL283" s="5"/>
      <c r="DM283" s="5"/>
      <c r="DN283" s="5"/>
      <c r="DO283" s="5"/>
      <c r="DP283" s="5"/>
      <c r="DQ283" s="5"/>
      <c r="DT283" s="5"/>
      <c r="DU283" s="5"/>
      <c r="DV283" s="5"/>
      <c r="DW283" s="5"/>
      <c r="DX283" s="5"/>
      <c r="DY283" s="5"/>
      <c r="DZ283" s="5"/>
      <c r="EA283" s="5"/>
      <c r="EF283" s="5"/>
      <c r="EG283" s="5"/>
      <c r="EH283" s="5"/>
      <c r="EI283" s="5"/>
      <c r="EJ283" s="5"/>
      <c r="EK283" s="5"/>
      <c r="EL283" s="5"/>
      <c r="EM283" s="5"/>
      <c r="EQ283" s="5"/>
      <c r="ER283" s="5"/>
      <c r="ES283" s="5"/>
      <c r="ET283" s="5"/>
      <c r="EU283" s="5"/>
    </row>
    <row r="284" spans="113:151" ht="12.75" customHeight="1" x14ac:dyDescent="0.15">
      <c r="DI284" s="5"/>
      <c r="DJ284" s="5"/>
      <c r="DK284" s="5"/>
      <c r="DL284" s="5"/>
      <c r="DM284" s="5"/>
      <c r="DN284" s="5"/>
      <c r="DO284" s="5"/>
      <c r="DP284" s="5"/>
      <c r="DQ284" s="5"/>
      <c r="DT284" s="5"/>
      <c r="DU284" s="5"/>
      <c r="DV284" s="5"/>
      <c r="DW284" s="5"/>
      <c r="DX284" s="5"/>
      <c r="DY284" s="5"/>
      <c r="DZ284" s="5"/>
      <c r="EA284" s="5"/>
      <c r="EF284" s="5"/>
      <c r="EG284" s="5"/>
      <c r="EH284" s="5"/>
      <c r="EI284" s="5"/>
      <c r="EJ284" s="5"/>
      <c r="EK284" s="5"/>
      <c r="EL284" s="5"/>
      <c r="EM284" s="5"/>
      <c r="EQ284" s="5"/>
      <c r="ER284" s="5"/>
      <c r="ES284" s="5"/>
      <c r="ET284" s="5"/>
      <c r="EU284" s="5"/>
    </row>
    <row r="285" spans="113:151" ht="12.75" customHeight="1" x14ac:dyDescent="0.15">
      <c r="DI285" s="5"/>
      <c r="DJ285" s="5"/>
      <c r="DK285" s="5"/>
      <c r="DL285" s="5"/>
      <c r="DM285" s="5"/>
      <c r="DN285" s="5"/>
      <c r="DO285" s="5"/>
      <c r="DP285" s="5"/>
      <c r="DQ285" s="5"/>
      <c r="DT285" s="5"/>
      <c r="DU285" s="5"/>
      <c r="DV285" s="5"/>
      <c r="DW285" s="5"/>
      <c r="DX285" s="5"/>
      <c r="DY285" s="5"/>
      <c r="DZ285" s="5"/>
      <c r="EA285" s="5"/>
      <c r="EF285" s="5"/>
      <c r="EG285" s="5"/>
      <c r="EH285" s="5"/>
      <c r="EI285" s="5"/>
      <c r="EJ285" s="5"/>
      <c r="EK285" s="5"/>
      <c r="EL285" s="5"/>
      <c r="EM285" s="5"/>
      <c r="EQ285" s="5"/>
      <c r="ER285" s="5"/>
      <c r="ES285" s="5"/>
      <c r="ET285" s="5"/>
      <c r="EU285" s="5"/>
    </row>
    <row r="286" spans="113:151" ht="12.75" customHeight="1" x14ac:dyDescent="0.15">
      <c r="DI286" s="5"/>
      <c r="DJ286" s="5"/>
      <c r="DK286" s="5"/>
      <c r="DL286" s="5"/>
      <c r="DM286" s="5"/>
      <c r="DN286" s="5"/>
      <c r="DO286" s="5"/>
      <c r="DP286" s="5"/>
      <c r="DQ286" s="5"/>
      <c r="DT286" s="5"/>
      <c r="DU286" s="5"/>
      <c r="DV286" s="5"/>
      <c r="DW286" s="5"/>
      <c r="DX286" s="5"/>
      <c r="DY286" s="5"/>
      <c r="DZ286" s="5"/>
      <c r="EA286" s="5"/>
      <c r="EF286" s="5"/>
      <c r="EG286" s="5"/>
      <c r="EH286" s="5"/>
      <c r="EI286" s="5"/>
      <c r="EJ286" s="5"/>
      <c r="EK286" s="5"/>
      <c r="EL286" s="5"/>
      <c r="EM286" s="5"/>
      <c r="EQ286" s="5"/>
      <c r="ER286" s="5"/>
      <c r="ES286" s="5"/>
      <c r="ET286" s="5"/>
      <c r="EU286" s="5"/>
    </row>
    <row r="287" spans="113:151" ht="12.75" customHeight="1" x14ac:dyDescent="0.15">
      <c r="DI287" s="5"/>
      <c r="DJ287" s="5"/>
      <c r="DK287" s="5"/>
      <c r="DL287" s="5"/>
      <c r="DM287" s="5"/>
      <c r="DN287" s="5"/>
      <c r="DO287" s="5"/>
      <c r="DP287" s="5"/>
      <c r="DQ287" s="5"/>
      <c r="DT287" s="5"/>
      <c r="DU287" s="5"/>
      <c r="DV287" s="5"/>
      <c r="DW287" s="5"/>
      <c r="DX287" s="5"/>
      <c r="DY287" s="5"/>
      <c r="DZ287" s="5"/>
      <c r="EA287" s="5"/>
      <c r="EF287" s="5"/>
      <c r="EG287" s="5"/>
      <c r="EH287" s="5"/>
      <c r="EI287" s="5"/>
      <c r="EJ287" s="5"/>
      <c r="EK287" s="5"/>
      <c r="EL287" s="5"/>
      <c r="EM287" s="5"/>
      <c r="EQ287" s="5"/>
      <c r="ER287" s="5"/>
      <c r="ES287" s="5"/>
      <c r="ET287" s="5"/>
      <c r="EU287" s="5"/>
    </row>
    <row r="288" spans="113:151" ht="12.75" customHeight="1" x14ac:dyDescent="0.15">
      <c r="DI288" s="5"/>
      <c r="DJ288" s="5"/>
      <c r="DK288" s="5"/>
      <c r="DL288" s="5"/>
      <c r="DM288" s="5"/>
      <c r="DN288" s="5"/>
      <c r="DO288" s="5"/>
      <c r="DP288" s="5"/>
      <c r="DQ288" s="5"/>
      <c r="DT288" s="5"/>
      <c r="DU288" s="5"/>
      <c r="DV288" s="5"/>
      <c r="DW288" s="5"/>
      <c r="DX288" s="5"/>
      <c r="DY288" s="5"/>
      <c r="DZ288" s="5"/>
      <c r="EA288" s="5"/>
      <c r="EF288" s="5"/>
      <c r="EG288" s="5"/>
      <c r="EH288" s="5"/>
      <c r="EI288" s="5"/>
      <c r="EJ288" s="5"/>
      <c r="EK288" s="5"/>
      <c r="EL288" s="5"/>
      <c r="EM288" s="5"/>
      <c r="EQ288" s="5"/>
      <c r="ER288" s="5"/>
      <c r="ES288" s="5"/>
      <c r="ET288" s="5"/>
      <c r="EU288" s="5"/>
    </row>
    <row r="289" spans="113:151" ht="12.75" customHeight="1" x14ac:dyDescent="0.15">
      <c r="DI289" s="5"/>
      <c r="DJ289" s="5"/>
      <c r="DK289" s="5"/>
      <c r="DL289" s="5"/>
      <c r="DM289" s="5"/>
      <c r="DN289" s="5"/>
      <c r="DO289" s="5"/>
      <c r="DP289" s="5"/>
      <c r="DQ289" s="5"/>
      <c r="DT289" s="5"/>
      <c r="DU289" s="5"/>
      <c r="DV289" s="5"/>
      <c r="DW289" s="5"/>
      <c r="DX289" s="5"/>
      <c r="DY289" s="5"/>
      <c r="DZ289" s="5"/>
      <c r="EA289" s="5"/>
      <c r="EF289" s="5"/>
      <c r="EG289" s="5"/>
      <c r="EH289" s="5"/>
      <c r="EI289" s="5"/>
      <c r="EJ289" s="5"/>
      <c r="EK289" s="5"/>
      <c r="EL289" s="5"/>
      <c r="EM289" s="5"/>
      <c r="EQ289" s="5"/>
      <c r="ER289" s="5"/>
      <c r="ES289" s="5"/>
      <c r="ET289" s="5"/>
      <c r="EU289" s="5"/>
    </row>
    <row r="290" spans="113:151" ht="12.75" customHeight="1" x14ac:dyDescent="0.15">
      <c r="DI290" s="5"/>
      <c r="DJ290" s="5"/>
      <c r="DK290" s="5"/>
      <c r="DL290" s="5"/>
      <c r="DM290" s="5"/>
      <c r="DN290" s="5"/>
      <c r="DO290" s="5"/>
      <c r="DP290" s="5"/>
      <c r="DQ290" s="5"/>
      <c r="DT290" s="5"/>
      <c r="DU290" s="5"/>
      <c r="DV290" s="5"/>
      <c r="DW290" s="5"/>
      <c r="DX290" s="5"/>
      <c r="DY290" s="5"/>
      <c r="DZ290" s="5"/>
      <c r="EA290" s="5"/>
      <c r="EF290" s="5"/>
      <c r="EG290" s="5"/>
      <c r="EH290" s="5"/>
      <c r="EI290" s="5"/>
      <c r="EJ290" s="5"/>
      <c r="EK290" s="5"/>
      <c r="EL290" s="5"/>
      <c r="EM290" s="5"/>
      <c r="EQ290" s="5"/>
      <c r="ER290" s="5"/>
      <c r="ES290" s="5"/>
      <c r="ET290" s="5"/>
      <c r="EU290" s="5"/>
    </row>
    <row r="291" spans="113:151" ht="12.75" customHeight="1" x14ac:dyDescent="0.15">
      <c r="DI291" s="5"/>
      <c r="DJ291" s="5"/>
      <c r="DK291" s="5"/>
      <c r="DL291" s="5"/>
      <c r="DM291" s="5"/>
      <c r="DN291" s="5"/>
      <c r="DO291" s="5"/>
      <c r="DP291" s="5"/>
      <c r="DQ291" s="5"/>
      <c r="DT291" s="5"/>
      <c r="DU291" s="5"/>
      <c r="DV291" s="5"/>
      <c r="DW291" s="5"/>
      <c r="DX291" s="5"/>
      <c r="DY291" s="5"/>
      <c r="DZ291" s="5"/>
      <c r="EA291" s="5"/>
      <c r="EF291" s="5"/>
      <c r="EG291" s="5"/>
      <c r="EH291" s="5"/>
      <c r="EI291" s="5"/>
      <c r="EJ291" s="5"/>
      <c r="EK291" s="5"/>
      <c r="EL291" s="5"/>
      <c r="EM291" s="5"/>
      <c r="EQ291" s="5"/>
      <c r="ER291" s="5"/>
      <c r="ES291" s="5"/>
      <c r="ET291" s="5"/>
      <c r="EU291" s="5"/>
    </row>
    <row r="292" spans="113:151" ht="12.75" customHeight="1" x14ac:dyDescent="0.15">
      <c r="DI292" s="5"/>
      <c r="DJ292" s="5"/>
      <c r="DK292" s="5"/>
      <c r="DL292" s="5"/>
      <c r="DM292" s="5"/>
      <c r="DN292" s="5"/>
      <c r="DO292" s="5"/>
      <c r="DP292" s="5"/>
      <c r="DQ292" s="5"/>
      <c r="DT292" s="5"/>
      <c r="DU292" s="5"/>
      <c r="DV292" s="5"/>
      <c r="DW292" s="5"/>
      <c r="DX292" s="5"/>
      <c r="DY292" s="5"/>
      <c r="DZ292" s="5"/>
      <c r="EA292" s="5"/>
      <c r="EF292" s="5"/>
      <c r="EG292" s="5"/>
      <c r="EH292" s="5"/>
      <c r="EI292" s="5"/>
      <c r="EJ292" s="5"/>
      <c r="EK292" s="5"/>
      <c r="EL292" s="5"/>
      <c r="EM292" s="5"/>
      <c r="EQ292" s="5"/>
      <c r="ER292" s="5"/>
      <c r="ES292" s="5"/>
      <c r="ET292" s="5"/>
      <c r="EU292" s="5"/>
    </row>
    <row r="293" spans="113:151" ht="12.75" customHeight="1" x14ac:dyDescent="0.15">
      <c r="DI293" s="5"/>
      <c r="DJ293" s="5"/>
      <c r="DK293" s="5"/>
      <c r="DL293" s="5"/>
      <c r="DM293" s="5"/>
      <c r="DN293" s="5"/>
      <c r="DO293" s="5"/>
      <c r="DP293" s="5"/>
      <c r="DQ293" s="5"/>
      <c r="DT293" s="5"/>
      <c r="DU293" s="5"/>
      <c r="DV293" s="5"/>
      <c r="DW293" s="5"/>
      <c r="DX293" s="5"/>
      <c r="DY293" s="5"/>
      <c r="DZ293" s="5"/>
      <c r="EA293" s="5"/>
      <c r="EF293" s="5"/>
      <c r="EG293" s="5"/>
      <c r="EH293" s="5"/>
      <c r="EI293" s="5"/>
      <c r="EJ293" s="5"/>
      <c r="EK293" s="5"/>
      <c r="EL293" s="5"/>
      <c r="EM293" s="5"/>
      <c r="EQ293" s="5"/>
      <c r="ER293" s="5"/>
      <c r="ES293" s="5"/>
      <c r="ET293" s="5"/>
      <c r="EU293" s="5"/>
    </row>
    <row r="294" spans="113:151" ht="12.75" customHeight="1" x14ac:dyDescent="0.15">
      <c r="DI294" s="5"/>
      <c r="DJ294" s="5"/>
      <c r="DK294" s="5"/>
      <c r="DL294" s="5"/>
      <c r="DM294" s="5"/>
      <c r="DN294" s="5"/>
      <c r="DO294" s="5"/>
      <c r="DP294" s="5"/>
      <c r="DQ294" s="5"/>
      <c r="DT294" s="5"/>
      <c r="DU294" s="5"/>
      <c r="DV294" s="5"/>
      <c r="DW294" s="5"/>
      <c r="DX294" s="5"/>
      <c r="DY294" s="5"/>
      <c r="DZ294" s="5"/>
      <c r="EA294" s="5"/>
      <c r="EF294" s="5"/>
      <c r="EG294" s="5"/>
      <c r="EH294" s="5"/>
      <c r="EI294" s="5"/>
      <c r="EJ294" s="5"/>
      <c r="EK294" s="5"/>
      <c r="EL294" s="5"/>
      <c r="EM294" s="5"/>
      <c r="EQ294" s="5"/>
      <c r="ER294" s="5"/>
      <c r="ES294" s="5"/>
      <c r="ET294" s="5"/>
      <c r="EU294" s="5"/>
    </row>
    <row r="295" spans="113:151" ht="12.75" customHeight="1" x14ac:dyDescent="0.15">
      <c r="DI295" s="5"/>
      <c r="DJ295" s="5"/>
      <c r="DK295" s="5"/>
      <c r="DL295" s="5"/>
      <c r="DM295" s="5"/>
      <c r="DN295" s="5"/>
      <c r="DO295" s="5"/>
      <c r="DP295" s="5"/>
      <c r="DQ295" s="5"/>
      <c r="DT295" s="5"/>
      <c r="DU295" s="5"/>
      <c r="DV295" s="5"/>
      <c r="DW295" s="5"/>
      <c r="DX295" s="5"/>
      <c r="DY295" s="5"/>
      <c r="DZ295" s="5"/>
      <c r="EA295" s="5"/>
      <c r="EF295" s="5"/>
      <c r="EG295" s="5"/>
      <c r="EH295" s="5"/>
      <c r="EI295" s="5"/>
      <c r="EJ295" s="5"/>
      <c r="EK295" s="5"/>
      <c r="EL295" s="5"/>
      <c r="EM295" s="5"/>
      <c r="EQ295" s="5"/>
      <c r="ER295" s="5"/>
      <c r="ES295" s="5"/>
      <c r="ET295" s="5"/>
      <c r="EU295" s="5"/>
    </row>
    <row r="296" spans="113:151" ht="12.75" customHeight="1" x14ac:dyDescent="0.15">
      <c r="DI296" s="5"/>
      <c r="DJ296" s="5"/>
      <c r="DK296" s="5"/>
      <c r="DL296" s="5"/>
      <c r="DM296" s="5"/>
      <c r="DN296" s="5"/>
      <c r="DO296" s="5"/>
      <c r="DP296" s="5"/>
      <c r="DQ296" s="5"/>
      <c r="DT296" s="5"/>
      <c r="DU296" s="5"/>
      <c r="DV296" s="5"/>
      <c r="DW296" s="5"/>
      <c r="DX296" s="5"/>
      <c r="DY296" s="5"/>
      <c r="DZ296" s="5"/>
      <c r="EA296" s="5"/>
      <c r="EF296" s="5"/>
      <c r="EG296" s="5"/>
      <c r="EH296" s="5"/>
      <c r="EI296" s="5"/>
      <c r="EJ296" s="5"/>
      <c r="EK296" s="5"/>
      <c r="EL296" s="5"/>
      <c r="EM296" s="5"/>
      <c r="EQ296" s="5"/>
      <c r="ER296" s="5"/>
      <c r="ES296" s="5"/>
      <c r="ET296" s="5"/>
      <c r="EU296" s="5"/>
    </row>
    <row r="297" spans="113:151" ht="12.75" customHeight="1" x14ac:dyDescent="0.15">
      <c r="DI297" s="5"/>
      <c r="DJ297" s="5"/>
      <c r="DK297" s="5"/>
      <c r="DL297" s="5"/>
      <c r="DM297" s="5"/>
      <c r="DN297" s="5"/>
      <c r="DO297" s="5"/>
      <c r="DP297" s="5"/>
      <c r="DQ297" s="5"/>
      <c r="DT297" s="5"/>
      <c r="DU297" s="5"/>
      <c r="DV297" s="5"/>
      <c r="DW297" s="5"/>
      <c r="DX297" s="5"/>
      <c r="DY297" s="5"/>
      <c r="DZ297" s="5"/>
      <c r="EA297" s="5"/>
      <c r="EF297" s="5"/>
      <c r="EG297" s="5"/>
      <c r="EH297" s="5"/>
      <c r="EI297" s="5"/>
      <c r="EJ297" s="5"/>
      <c r="EK297" s="5"/>
      <c r="EL297" s="5"/>
      <c r="EM297" s="5"/>
      <c r="EQ297" s="5"/>
      <c r="ER297" s="5"/>
      <c r="ES297" s="5"/>
      <c r="ET297" s="5"/>
      <c r="EU297" s="5"/>
    </row>
    <row r="298" spans="113:151" ht="12.75" customHeight="1" x14ac:dyDescent="0.15">
      <c r="DI298" s="5"/>
      <c r="DJ298" s="5"/>
      <c r="DK298" s="5"/>
      <c r="DL298" s="5"/>
      <c r="DM298" s="5"/>
      <c r="DN298" s="5"/>
      <c r="DO298" s="5"/>
      <c r="DP298" s="5"/>
      <c r="DQ298" s="5"/>
      <c r="DT298" s="5"/>
      <c r="DU298" s="5"/>
      <c r="DV298" s="5"/>
      <c r="DW298" s="5"/>
      <c r="DX298" s="5"/>
      <c r="DY298" s="5"/>
      <c r="DZ298" s="5"/>
      <c r="EA298" s="5"/>
      <c r="EF298" s="5"/>
      <c r="EG298" s="5"/>
      <c r="EH298" s="5"/>
      <c r="EI298" s="5"/>
      <c r="EJ298" s="5"/>
      <c r="EK298" s="5"/>
      <c r="EL298" s="5"/>
      <c r="EM298" s="5"/>
      <c r="EQ298" s="5"/>
      <c r="ER298" s="5"/>
      <c r="ES298" s="5"/>
      <c r="ET298" s="5"/>
      <c r="EU298" s="5"/>
    </row>
    <row r="299" spans="113:151" ht="12.75" customHeight="1" x14ac:dyDescent="0.15">
      <c r="DI299" s="5"/>
      <c r="DJ299" s="5"/>
      <c r="DK299" s="5"/>
      <c r="DL299" s="5"/>
      <c r="DM299" s="5"/>
      <c r="DN299" s="5"/>
      <c r="DO299" s="5"/>
      <c r="DP299" s="5"/>
      <c r="DQ299" s="5"/>
      <c r="DT299" s="5"/>
      <c r="DU299" s="5"/>
      <c r="DV299" s="5"/>
      <c r="DW299" s="5"/>
      <c r="DX299" s="5"/>
      <c r="DY299" s="5"/>
      <c r="DZ299" s="5"/>
      <c r="EA299" s="5"/>
      <c r="EF299" s="5"/>
      <c r="EG299" s="5"/>
      <c r="EH299" s="5"/>
      <c r="EI299" s="5"/>
      <c r="EJ299" s="5"/>
      <c r="EK299" s="5"/>
      <c r="EL299" s="5"/>
      <c r="EM299" s="5"/>
      <c r="EQ299" s="5"/>
      <c r="ER299" s="5"/>
      <c r="ES299" s="5"/>
      <c r="ET299" s="5"/>
      <c r="EU299" s="5"/>
    </row>
    <row r="300" spans="113:151" ht="12.75" customHeight="1" x14ac:dyDescent="0.15">
      <c r="DI300" s="5"/>
      <c r="DJ300" s="5"/>
      <c r="DK300" s="5"/>
      <c r="DL300" s="5"/>
      <c r="DM300" s="5"/>
      <c r="DN300" s="5"/>
      <c r="DO300" s="5"/>
      <c r="DP300" s="5"/>
      <c r="DQ300" s="5"/>
      <c r="DT300" s="5"/>
      <c r="DU300" s="5"/>
      <c r="DV300" s="5"/>
      <c r="DW300" s="5"/>
      <c r="DX300" s="5"/>
      <c r="DY300" s="5"/>
      <c r="DZ300" s="5"/>
      <c r="EA300" s="5"/>
      <c r="EF300" s="5"/>
      <c r="EG300" s="5"/>
      <c r="EH300" s="5"/>
      <c r="EI300" s="5"/>
      <c r="EJ300" s="5"/>
      <c r="EK300" s="5"/>
      <c r="EL300" s="5"/>
      <c r="EM300" s="5"/>
      <c r="EQ300" s="5"/>
      <c r="ER300" s="5"/>
      <c r="ES300" s="5"/>
      <c r="ET300" s="5"/>
      <c r="EU300" s="5"/>
    </row>
    <row r="301" spans="113:151" ht="12.75" customHeight="1" x14ac:dyDescent="0.15">
      <c r="DI301" s="5"/>
      <c r="DJ301" s="5"/>
      <c r="DK301" s="5"/>
      <c r="DL301" s="5"/>
      <c r="DM301" s="5"/>
      <c r="DN301" s="5"/>
      <c r="DO301" s="5"/>
      <c r="DP301" s="5"/>
      <c r="DQ301" s="5"/>
      <c r="DT301" s="5"/>
      <c r="DU301" s="5"/>
      <c r="DV301" s="5"/>
      <c r="DW301" s="5"/>
      <c r="DX301" s="5"/>
      <c r="DY301" s="5"/>
      <c r="DZ301" s="5"/>
      <c r="EA301" s="5"/>
      <c r="EF301" s="5"/>
      <c r="EG301" s="5"/>
      <c r="EH301" s="5"/>
      <c r="EI301" s="5"/>
      <c r="EJ301" s="5"/>
      <c r="EK301" s="5"/>
      <c r="EL301" s="5"/>
      <c r="EM301" s="5"/>
      <c r="EQ301" s="5"/>
      <c r="ER301" s="5"/>
      <c r="ES301" s="5"/>
      <c r="ET301" s="5"/>
      <c r="EU301" s="5"/>
    </row>
    <row r="302" spans="113:151" ht="12.75" customHeight="1" x14ac:dyDescent="0.15">
      <c r="DI302" s="5"/>
      <c r="DJ302" s="5"/>
      <c r="DK302" s="5"/>
      <c r="DL302" s="5"/>
      <c r="DM302" s="5"/>
      <c r="DN302" s="5"/>
      <c r="DO302" s="5"/>
      <c r="DP302" s="5"/>
      <c r="DQ302" s="5"/>
      <c r="DT302" s="5"/>
      <c r="DU302" s="5"/>
      <c r="DV302" s="5"/>
      <c r="DW302" s="5"/>
      <c r="DX302" s="5"/>
      <c r="DY302" s="5"/>
      <c r="DZ302" s="5"/>
      <c r="EA302" s="5"/>
      <c r="EF302" s="5"/>
      <c r="EG302" s="5"/>
      <c r="EH302" s="5"/>
      <c r="EI302" s="5"/>
      <c r="EJ302" s="5"/>
      <c r="EK302" s="5"/>
      <c r="EL302" s="5"/>
      <c r="EM302" s="5"/>
      <c r="EQ302" s="5"/>
      <c r="ER302" s="5"/>
      <c r="ES302" s="5"/>
      <c r="ET302" s="5"/>
      <c r="EU302" s="5"/>
    </row>
    <row r="303" spans="113:151" ht="12.75" customHeight="1" x14ac:dyDescent="0.15">
      <c r="DI303" s="5"/>
      <c r="DJ303" s="5"/>
      <c r="DK303" s="5"/>
      <c r="DL303" s="5"/>
      <c r="DM303" s="5"/>
      <c r="DN303" s="5"/>
      <c r="DO303" s="5"/>
      <c r="DP303" s="5"/>
      <c r="DQ303" s="5"/>
      <c r="DT303" s="5"/>
      <c r="DU303" s="5"/>
      <c r="DV303" s="5"/>
      <c r="DW303" s="5"/>
      <c r="DX303" s="5"/>
      <c r="DY303" s="5"/>
      <c r="DZ303" s="5"/>
      <c r="EA303" s="5"/>
      <c r="EF303" s="5"/>
      <c r="EG303" s="5"/>
      <c r="EH303" s="5"/>
      <c r="EI303" s="5"/>
      <c r="EJ303" s="5"/>
      <c r="EK303" s="5"/>
      <c r="EL303" s="5"/>
      <c r="EM303" s="5"/>
      <c r="EQ303" s="5"/>
      <c r="ER303" s="5"/>
      <c r="ES303" s="5"/>
      <c r="ET303" s="5"/>
      <c r="EU303" s="5"/>
    </row>
    <row r="304" spans="113:151" ht="12.75" customHeight="1" x14ac:dyDescent="0.15">
      <c r="DI304" s="5"/>
      <c r="DJ304" s="5"/>
      <c r="DK304" s="5"/>
      <c r="DL304" s="5"/>
      <c r="DM304" s="5"/>
      <c r="DN304" s="5"/>
      <c r="DO304" s="5"/>
      <c r="DP304" s="5"/>
      <c r="DQ304" s="5"/>
      <c r="DT304" s="5"/>
      <c r="DU304" s="5"/>
      <c r="DV304" s="5"/>
      <c r="DW304" s="5"/>
      <c r="DX304" s="5"/>
      <c r="DY304" s="5"/>
      <c r="DZ304" s="5"/>
      <c r="EA304" s="5"/>
      <c r="EF304" s="5"/>
      <c r="EG304" s="5"/>
      <c r="EH304" s="5"/>
      <c r="EI304" s="5"/>
      <c r="EJ304" s="5"/>
      <c r="EK304" s="5"/>
      <c r="EL304" s="5"/>
      <c r="EM304" s="5"/>
      <c r="EQ304" s="5"/>
      <c r="ER304" s="5"/>
      <c r="ES304" s="5"/>
      <c r="ET304" s="5"/>
      <c r="EU304" s="5"/>
    </row>
    <row r="305" spans="113:151" ht="12.75" customHeight="1" x14ac:dyDescent="0.15">
      <c r="DI305" s="5"/>
      <c r="DJ305" s="5"/>
      <c r="DK305" s="5"/>
      <c r="DL305" s="5"/>
      <c r="DM305" s="5"/>
      <c r="DN305" s="5"/>
      <c r="DO305" s="5"/>
      <c r="DP305" s="5"/>
      <c r="DQ305" s="5"/>
      <c r="DT305" s="5"/>
      <c r="DU305" s="5"/>
      <c r="DV305" s="5"/>
      <c r="DW305" s="5"/>
      <c r="DX305" s="5"/>
      <c r="DY305" s="5"/>
      <c r="DZ305" s="5"/>
      <c r="EA305" s="5"/>
      <c r="EF305" s="5"/>
      <c r="EG305" s="5"/>
      <c r="EH305" s="5"/>
      <c r="EI305" s="5"/>
      <c r="EJ305" s="5"/>
      <c r="EK305" s="5"/>
      <c r="EL305" s="5"/>
      <c r="EM305" s="5"/>
      <c r="EQ305" s="5"/>
      <c r="ER305" s="5"/>
      <c r="ES305" s="5"/>
      <c r="ET305" s="5"/>
      <c r="EU305" s="5"/>
    </row>
    <row r="306" spans="113:151" ht="12.75" customHeight="1" x14ac:dyDescent="0.15">
      <c r="DI306" s="5"/>
      <c r="DJ306" s="5"/>
      <c r="DK306" s="5"/>
      <c r="DL306" s="5"/>
      <c r="DM306" s="5"/>
      <c r="DN306" s="5"/>
      <c r="DO306" s="5"/>
      <c r="DP306" s="5"/>
      <c r="DQ306" s="5"/>
      <c r="DT306" s="5"/>
      <c r="DU306" s="5"/>
      <c r="DV306" s="5"/>
      <c r="DW306" s="5"/>
      <c r="DX306" s="5"/>
      <c r="DY306" s="5"/>
      <c r="DZ306" s="5"/>
      <c r="EA306" s="5"/>
      <c r="EF306" s="5"/>
      <c r="EG306" s="5"/>
      <c r="EH306" s="5"/>
      <c r="EI306" s="5"/>
      <c r="EJ306" s="5"/>
      <c r="EK306" s="5"/>
      <c r="EL306" s="5"/>
      <c r="EM306" s="5"/>
      <c r="EQ306" s="5"/>
      <c r="ER306" s="5"/>
      <c r="ES306" s="5"/>
      <c r="ET306" s="5"/>
      <c r="EU306" s="5"/>
    </row>
    <row r="307" spans="113:151" ht="12.75" customHeight="1" x14ac:dyDescent="0.15">
      <c r="DI307" s="5"/>
      <c r="DJ307" s="5"/>
      <c r="DK307" s="5"/>
      <c r="DL307" s="5"/>
      <c r="DM307" s="5"/>
      <c r="DN307" s="5"/>
      <c r="DO307" s="5"/>
      <c r="DP307" s="5"/>
      <c r="DQ307" s="5"/>
      <c r="DT307" s="5"/>
      <c r="DU307" s="5"/>
      <c r="DV307" s="5"/>
      <c r="DW307" s="5"/>
      <c r="DX307" s="5"/>
      <c r="DY307" s="5"/>
      <c r="DZ307" s="5"/>
      <c r="EA307" s="5"/>
      <c r="EF307" s="5"/>
      <c r="EG307" s="5"/>
      <c r="EH307" s="5"/>
      <c r="EI307" s="5"/>
      <c r="EJ307" s="5"/>
      <c r="EK307" s="5"/>
      <c r="EL307" s="5"/>
      <c r="EM307" s="5"/>
      <c r="EQ307" s="5"/>
      <c r="ER307" s="5"/>
      <c r="ES307" s="5"/>
      <c r="ET307" s="5"/>
      <c r="EU307" s="5"/>
    </row>
    <row r="308" spans="113:151" ht="12.75" customHeight="1" x14ac:dyDescent="0.15">
      <c r="DI308" s="5"/>
      <c r="DJ308" s="5"/>
      <c r="DK308" s="5"/>
      <c r="DL308" s="5"/>
      <c r="DM308" s="5"/>
      <c r="DN308" s="5"/>
      <c r="DO308" s="5"/>
      <c r="DP308" s="5"/>
      <c r="DQ308" s="5"/>
      <c r="DT308" s="5"/>
      <c r="DU308" s="5"/>
      <c r="DV308" s="5"/>
      <c r="DW308" s="5"/>
      <c r="DX308" s="5"/>
      <c r="DY308" s="5"/>
      <c r="DZ308" s="5"/>
      <c r="EA308" s="5"/>
      <c r="EF308" s="5"/>
      <c r="EG308" s="5"/>
      <c r="EH308" s="5"/>
      <c r="EI308" s="5"/>
      <c r="EJ308" s="5"/>
      <c r="EK308" s="5"/>
      <c r="EL308" s="5"/>
      <c r="EM308" s="5"/>
      <c r="EQ308" s="5"/>
      <c r="ER308" s="5"/>
      <c r="ES308" s="5"/>
      <c r="ET308" s="5"/>
      <c r="EU308" s="5"/>
    </row>
    <row r="309" spans="113:151" ht="12.75" customHeight="1" x14ac:dyDescent="0.15">
      <c r="DI309" s="5"/>
      <c r="DJ309" s="5"/>
      <c r="DK309" s="5"/>
      <c r="DL309" s="5"/>
      <c r="DM309" s="5"/>
      <c r="DN309" s="5"/>
      <c r="DO309" s="5"/>
      <c r="DP309" s="5"/>
      <c r="DQ309" s="5"/>
      <c r="DT309" s="5"/>
      <c r="DU309" s="5"/>
      <c r="DV309" s="5"/>
      <c r="DW309" s="5"/>
      <c r="DX309" s="5"/>
      <c r="DY309" s="5"/>
      <c r="DZ309" s="5"/>
      <c r="EA309" s="5"/>
      <c r="EF309" s="5"/>
      <c r="EG309" s="5"/>
      <c r="EH309" s="5"/>
      <c r="EI309" s="5"/>
      <c r="EJ309" s="5"/>
      <c r="EK309" s="5"/>
      <c r="EL309" s="5"/>
      <c r="EM309" s="5"/>
      <c r="EQ309" s="5"/>
      <c r="ER309" s="5"/>
      <c r="ES309" s="5"/>
      <c r="ET309" s="5"/>
      <c r="EU309" s="5"/>
    </row>
    <row r="310" spans="113:151" ht="12.75" customHeight="1" x14ac:dyDescent="0.15">
      <c r="DI310" s="5"/>
      <c r="DJ310" s="5"/>
      <c r="DK310" s="5"/>
      <c r="DL310" s="5"/>
      <c r="DM310" s="5"/>
      <c r="DN310" s="5"/>
      <c r="DO310" s="5"/>
      <c r="DP310" s="5"/>
      <c r="DQ310" s="5"/>
      <c r="DT310" s="5"/>
      <c r="DU310" s="5"/>
      <c r="DV310" s="5"/>
      <c r="DW310" s="5"/>
      <c r="DX310" s="5"/>
      <c r="DY310" s="5"/>
      <c r="DZ310" s="5"/>
      <c r="EA310" s="5"/>
      <c r="EF310" s="5"/>
      <c r="EG310" s="5"/>
      <c r="EH310" s="5"/>
      <c r="EI310" s="5"/>
      <c r="EJ310" s="5"/>
      <c r="EK310" s="5"/>
      <c r="EL310" s="5"/>
      <c r="EM310" s="5"/>
      <c r="EQ310" s="5"/>
      <c r="ER310" s="5"/>
      <c r="ES310" s="5"/>
      <c r="ET310" s="5"/>
      <c r="EU310" s="5"/>
    </row>
    <row r="311" spans="113:151" ht="12.75" customHeight="1" x14ac:dyDescent="0.15">
      <c r="DI311" s="5"/>
      <c r="DJ311" s="5"/>
      <c r="DK311" s="5"/>
      <c r="DL311" s="5"/>
      <c r="DM311" s="5"/>
      <c r="DN311" s="5"/>
      <c r="DO311" s="5"/>
      <c r="DP311" s="5"/>
      <c r="DQ311" s="5"/>
      <c r="DT311" s="5"/>
      <c r="DU311" s="5"/>
      <c r="DV311" s="5"/>
      <c r="DW311" s="5"/>
      <c r="DX311" s="5"/>
      <c r="DY311" s="5"/>
      <c r="DZ311" s="5"/>
      <c r="EA311" s="5"/>
      <c r="EF311" s="5"/>
      <c r="EG311" s="5"/>
      <c r="EH311" s="5"/>
      <c r="EI311" s="5"/>
      <c r="EJ311" s="5"/>
      <c r="EK311" s="5"/>
      <c r="EL311" s="5"/>
      <c r="EM311" s="5"/>
      <c r="EQ311" s="5"/>
      <c r="ER311" s="5"/>
      <c r="ES311" s="5"/>
      <c r="ET311" s="5"/>
      <c r="EU311" s="5"/>
    </row>
    <row r="312" spans="113:151" ht="12.75" customHeight="1" x14ac:dyDescent="0.15">
      <c r="DI312" s="5"/>
      <c r="DJ312" s="5"/>
      <c r="DK312" s="5"/>
      <c r="DL312" s="5"/>
      <c r="DM312" s="5"/>
      <c r="DN312" s="5"/>
      <c r="DO312" s="5"/>
      <c r="DP312" s="5"/>
      <c r="DQ312" s="5"/>
      <c r="DT312" s="5"/>
      <c r="DU312" s="5"/>
      <c r="DV312" s="5"/>
      <c r="DW312" s="5"/>
      <c r="DX312" s="5"/>
      <c r="DY312" s="5"/>
      <c r="DZ312" s="5"/>
      <c r="EA312" s="5"/>
      <c r="EF312" s="5"/>
      <c r="EG312" s="5"/>
      <c r="EH312" s="5"/>
      <c r="EI312" s="5"/>
      <c r="EJ312" s="5"/>
      <c r="EK312" s="5"/>
      <c r="EL312" s="5"/>
      <c r="EM312" s="5"/>
      <c r="EQ312" s="5"/>
      <c r="ER312" s="5"/>
      <c r="ES312" s="5"/>
      <c r="ET312" s="5"/>
      <c r="EU312" s="5"/>
    </row>
    <row r="313" spans="113:151" ht="12.75" customHeight="1" x14ac:dyDescent="0.15">
      <c r="DI313" s="5"/>
      <c r="DJ313" s="5"/>
      <c r="DK313" s="5"/>
      <c r="DL313" s="5"/>
      <c r="DM313" s="5"/>
      <c r="DN313" s="5"/>
      <c r="DO313" s="5"/>
      <c r="DP313" s="5"/>
      <c r="DQ313" s="5"/>
      <c r="DT313" s="5"/>
      <c r="DU313" s="5"/>
      <c r="DV313" s="5"/>
      <c r="DW313" s="5"/>
      <c r="DX313" s="5"/>
      <c r="DY313" s="5"/>
      <c r="DZ313" s="5"/>
      <c r="EA313" s="5"/>
      <c r="EF313" s="5"/>
      <c r="EG313" s="5"/>
      <c r="EH313" s="5"/>
      <c r="EI313" s="5"/>
      <c r="EJ313" s="5"/>
      <c r="EK313" s="5"/>
      <c r="EL313" s="5"/>
      <c r="EM313" s="5"/>
      <c r="EQ313" s="5"/>
      <c r="ER313" s="5"/>
      <c r="ES313" s="5"/>
      <c r="ET313" s="5"/>
      <c r="EU313" s="5"/>
    </row>
    <row r="314" spans="113:151" ht="12.75" customHeight="1" x14ac:dyDescent="0.15">
      <c r="DI314" s="5"/>
      <c r="DJ314" s="5"/>
      <c r="DK314" s="5"/>
      <c r="DL314" s="5"/>
      <c r="DM314" s="5"/>
      <c r="DN314" s="5"/>
      <c r="DO314" s="5"/>
      <c r="DP314" s="5"/>
      <c r="DQ314" s="5"/>
      <c r="DT314" s="5"/>
      <c r="DU314" s="5"/>
      <c r="DV314" s="5"/>
      <c r="DW314" s="5"/>
      <c r="DX314" s="5"/>
      <c r="DY314" s="5"/>
      <c r="DZ314" s="5"/>
      <c r="EA314" s="5"/>
      <c r="EF314" s="5"/>
      <c r="EG314" s="5"/>
      <c r="EH314" s="5"/>
      <c r="EI314" s="5"/>
      <c r="EJ314" s="5"/>
      <c r="EK314" s="5"/>
      <c r="EL314" s="5"/>
      <c r="EM314" s="5"/>
      <c r="EQ314" s="5"/>
      <c r="ER314" s="5"/>
      <c r="ES314" s="5"/>
      <c r="ET314" s="5"/>
      <c r="EU314" s="5"/>
    </row>
    <row r="315" spans="113:151" ht="12.75" customHeight="1" x14ac:dyDescent="0.15">
      <c r="DI315" s="5"/>
      <c r="DJ315" s="5"/>
      <c r="DK315" s="5"/>
      <c r="DL315" s="5"/>
      <c r="DM315" s="5"/>
      <c r="DN315" s="5"/>
      <c r="DO315" s="5"/>
      <c r="DP315" s="5"/>
      <c r="DQ315" s="5"/>
      <c r="DT315" s="5"/>
      <c r="DU315" s="5"/>
      <c r="DV315" s="5"/>
      <c r="DW315" s="5"/>
      <c r="DX315" s="5"/>
      <c r="DY315" s="5"/>
      <c r="DZ315" s="5"/>
      <c r="EA315" s="5"/>
      <c r="EF315" s="5"/>
      <c r="EG315" s="5"/>
      <c r="EH315" s="5"/>
      <c r="EI315" s="5"/>
      <c r="EJ315" s="5"/>
      <c r="EK315" s="5"/>
      <c r="EL315" s="5"/>
      <c r="EM315" s="5"/>
      <c r="EQ315" s="5"/>
      <c r="ER315" s="5"/>
      <c r="ES315" s="5"/>
      <c r="ET315" s="5"/>
      <c r="EU315" s="5"/>
    </row>
    <row r="316" spans="113:151" ht="12.75" customHeight="1" x14ac:dyDescent="0.15">
      <c r="DI316" s="5"/>
      <c r="DJ316" s="5"/>
      <c r="DK316" s="5"/>
      <c r="DL316" s="5"/>
      <c r="DM316" s="5"/>
      <c r="DN316" s="5"/>
      <c r="DO316" s="5"/>
      <c r="DP316" s="5"/>
      <c r="DQ316" s="5"/>
      <c r="DT316" s="5"/>
      <c r="DU316" s="5"/>
      <c r="DV316" s="5"/>
      <c r="DW316" s="5"/>
      <c r="DX316" s="5"/>
      <c r="DY316" s="5"/>
      <c r="DZ316" s="5"/>
      <c r="EA316" s="5"/>
      <c r="EF316" s="5"/>
      <c r="EG316" s="5"/>
      <c r="EH316" s="5"/>
      <c r="EI316" s="5"/>
      <c r="EJ316" s="5"/>
      <c r="EK316" s="5"/>
      <c r="EL316" s="5"/>
      <c r="EM316" s="5"/>
      <c r="EQ316" s="5"/>
      <c r="ER316" s="5"/>
      <c r="ES316" s="5"/>
      <c r="ET316" s="5"/>
      <c r="EU316" s="5"/>
    </row>
    <row r="317" spans="113:151" ht="12.75" customHeight="1" x14ac:dyDescent="0.15">
      <c r="DI317" s="5"/>
      <c r="DJ317" s="5"/>
      <c r="DK317" s="5"/>
      <c r="DL317" s="5"/>
      <c r="DM317" s="5"/>
      <c r="DN317" s="5"/>
      <c r="DO317" s="5"/>
      <c r="DP317" s="5"/>
      <c r="DQ317" s="5"/>
      <c r="DT317" s="5"/>
      <c r="DU317" s="5"/>
      <c r="DV317" s="5"/>
      <c r="DW317" s="5"/>
      <c r="DX317" s="5"/>
      <c r="DY317" s="5"/>
      <c r="DZ317" s="5"/>
      <c r="EA317" s="5"/>
      <c r="EF317" s="5"/>
      <c r="EG317" s="5"/>
      <c r="EH317" s="5"/>
      <c r="EI317" s="5"/>
      <c r="EJ317" s="5"/>
      <c r="EK317" s="5"/>
      <c r="EL317" s="5"/>
      <c r="EM317" s="5"/>
      <c r="EQ317" s="5"/>
      <c r="ER317" s="5"/>
      <c r="ES317" s="5"/>
      <c r="ET317" s="5"/>
      <c r="EU317" s="5"/>
    </row>
    <row r="318" spans="113:151" ht="12.75" customHeight="1" x14ac:dyDescent="0.15">
      <c r="DI318" s="5"/>
      <c r="DJ318" s="5"/>
      <c r="DK318" s="5"/>
      <c r="DL318" s="5"/>
      <c r="DM318" s="5"/>
      <c r="DN318" s="5"/>
      <c r="DO318" s="5"/>
      <c r="DP318" s="5"/>
      <c r="DQ318" s="5"/>
      <c r="DT318" s="5"/>
      <c r="DU318" s="5"/>
      <c r="DV318" s="5"/>
      <c r="DW318" s="5"/>
      <c r="DX318" s="5"/>
      <c r="DY318" s="5"/>
      <c r="DZ318" s="5"/>
      <c r="EA318" s="5"/>
      <c r="EF318" s="5"/>
      <c r="EG318" s="5"/>
      <c r="EH318" s="5"/>
      <c r="EI318" s="5"/>
      <c r="EJ318" s="5"/>
      <c r="EK318" s="5"/>
      <c r="EL318" s="5"/>
      <c r="EM318" s="5"/>
      <c r="EQ318" s="5"/>
      <c r="ER318" s="5"/>
      <c r="ES318" s="5"/>
      <c r="ET318" s="5"/>
      <c r="EU318" s="5"/>
    </row>
    <row r="319" spans="113:151" ht="12.75" customHeight="1" x14ac:dyDescent="0.15">
      <c r="DI319" s="5"/>
      <c r="DJ319" s="5"/>
      <c r="DK319" s="5"/>
      <c r="DL319" s="5"/>
      <c r="DM319" s="5"/>
      <c r="DN319" s="5"/>
      <c r="DO319" s="5"/>
      <c r="DP319" s="5"/>
      <c r="DQ319" s="5"/>
      <c r="DT319" s="5"/>
      <c r="DU319" s="5"/>
      <c r="DV319" s="5"/>
      <c r="DW319" s="5"/>
      <c r="DX319" s="5"/>
      <c r="DY319" s="5"/>
      <c r="DZ319" s="5"/>
      <c r="EA319" s="5"/>
      <c r="EF319" s="5"/>
      <c r="EG319" s="5"/>
      <c r="EH319" s="5"/>
      <c r="EI319" s="5"/>
      <c r="EJ319" s="5"/>
      <c r="EK319" s="5"/>
      <c r="EL319" s="5"/>
      <c r="EM319" s="5"/>
      <c r="EQ319" s="5"/>
      <c r="ER319" s="5"/>
      <c r="ES319" s="5"/>
      <c r="ET319" s="5"/>
      <c r="EU319" s="5"/>
    </row>
    <row r="320" spans="113:151" ht="12.75" customHeight="1" x14ac:dyDescent="0.15">
      <c r="DI320" s="5"/>
      <c r="DJ320" s="5"/>
      <c r="DK320" s="5"/>
      <c r="DL320" s="5"/>
      <c r="DM320" s="5"/>
      <c r="DN320" s="5"/>
      <c r="DO320" s="5"/>
      <c r="DP320" s="5"/>
      <c r="DQ320" s="5"/>
      <c r="DT320" s="5"/>
      <c r="DU320" s="5"/>
      <c r="DV320" s="5"/>
      <c r="DW320" s="5"/>
      <c r="DX320" s="5"/>
      <c r="DY320" s="5"/>
      <c r="DZ320" s="5"/>
      <c r="EA320" s="5"/>
      <c r="EF320" s="5"/>
      <c r="EG320" s="5"/>
      <c r="EH320" s="5"/>
      <c r="EI320" s="5"/>
      <c r="EJ320" s="5"/>
      <c r="EK320" s="5"/>
      <c r="EL320" s="5"/>
      <c r="EM320" s="5"/>
      <c r="EQ320" s="5"/>
      <c r="ER320" s="5"/>
      <c r="ES320" s="5"/>
      <c r="ET320" s="5"/>
      <c r="EU320" s="5"/>
    </row>
    <row r="321" spans="113:151" ht="12.75" customHeight="1" x14ac:dyDescent="0.15">
      <c r="DI321" s="5"/>
      <c r="DJ321" s="5"/>
      <c r="DK321" s="5"/>
      <c r="DL321" s="5"/>
      <c r="DM321" s="5"/>
      <c r="DN321" s="5"/>
      <c r="DO321" s="5"/>
      <c r="DP321" s="5"/>
      <c r="DQ321" s="5"/>
      <c r="DT321" s="5"/>
      <c r="DU321" s="5"/>
      <c r="DV321" s="5"/>
      <c r="DW321" s="5"/>
      <c r="DX321" s="5"/>
      <c r="DY321" s="5"/>
      <c r="DZ321" s="5"/>
      <c r="EA321" s="5"/>
      <c r="EF321" s="5"/>
      <c r="EG321" s="5"/>
      <c r="EH321" s="5"/>
      <c r="EI321" s="5"/>
      <c r="EJ321" s="5"/>
      <c r="EK321" s="5"/>
      <c r="EL321" s="5"/>
      <c r="EM321" s="5"/>
      <c r="EQ321" s="5"/>
      <c r="ER321" s="5"/>
      <c r="ES321" s="5"/>
      <c r="ET321" s="5"/>
      <c r="EU321" s="5"/>
    </row>
    <row r="322" spans="113:151" ht="12.75" customHeight="1" x14ac:dyDescent="0.15">
      <c r="DI322" s="5"/>
      <c r="DJ322" s="5"/>
      <c r="DK322" s="5"/>
      <c r="DL322" s="5"/>
      <c r="DM322" s="5"/>
      <c r="DN322" s="5"/>
      <c r="DO322" s="5"/>
      <c r="DP322" s="5"/>
      <c r="DQ322" s="5"/>
      <c r="DT322" s="5"/>
      <c r="DU322" s="5"/>
      <c r="DV322" s="5"/>
      <c r="DW322" s="5"/>
      <c r="DX322" s="5"/>
      <c r="DY322" s="5"/>
      <c r="DZ322" s="5"/>
      <c r="EA322" s="5"/>
      <c r="EF322" s="5"/>
      <c r="EG322" s="5"/>
      <c r="EH322" s="5"/>
      <c r="EI322" s="5"/>
      <c r="EJ322" s="5"/>
      <c r="EK322" s="5"/>
      <c r="EL322" s="5"/>
      <c r="EM322" s="5"/>
      <c r="EQ322" s="5"/>
      <c r="ER322" s="5"/>
      <c r="ES322" s="5"/>
      <c r="ET322" s="5"/>
      <c r="EU322" s="5"/>
    </row>
    <row r="323" spans="113:151" ht="12.75" customHeight="1" x14ac:dyDescent="0.15">
      <c r="DI323" s="5"/>
      <c r="DJ323" s="5"/>
      <c r="DK323" s="5"/>
      <c r="DL323" s="5"/>
      <c r="DM323" s="5"/>
      <c r="DN323" s="5"/>
      <c r="DO323" s="5"/>
      <c r="DP323" s="5"/>
      <c r="DQ323" s="5"/>
      <c r="DT323" s="5"/>
      <c r="DU323" s="5"/>
      <c r="DV323" s="5"/>
      <c r="DW323" s="5"/>
      <c r="DX323" s="5"/>
      <c r="DY323" s="5"/>
      <c r="DZ323" s="5"/>
      <c r="EA323" s="5"/>
      <c r="EF323" s="5"/>
      <c r="EG323" s="5"/>
      <c r="EH323" s="5"/>
      <c r="EI323" s="5"/>
      <c r="EJ323" s="5"/>
      <c r="EK323" s="5"/>
      <c r="EL323" s="5"/>
      <c r="EM323" s="5"/>
      <c r="EQ323" s="5"/>
      <c r="ER323" s="5"/>
      <c r="ES323" s="5"/>
      <c r="ET323" s="5"/>
      <c r="EU323" s="5"/>
    </row>
    <row r="324" spans="113:151" ht="12.75" customHeight="1" x14ac:dyDescent="0.15">
      <c r="DI324" s="5"/>
      <c r="DJ324" s="5"/>
      <c r="DK324" s="5"/>
      <c r="DL324" s="5"/>
      <c r="DM324" s="5"/>
      <c r="DN324" s="5"/>
      <c r="DO324" s="5"/>
      <c r="DP324" s="5"/>
      <c r="DQ324" s="5"/>
      <c r="DT324" s="5"/>
      <c r="DU324" s="5"/>
      <c r="DV324" s="5"/>
      <c r="DW324" s="5"/>
      <c r="DX324" s="5"/>
      <c r="DY324" s="5"/>
      <c r="DZ324" s="5"/>
      <c r="EA324" s="5"/>
      <c r="EF324" s="5"/>
      <c r="EG324" s="5"/>
      <c r="EH324" s="5"/>
      <c r="EI324" s="5"/>
      <c r="EJ324" s="5"/>
      <c r="EK324" s="5"/>
      <c r="EL324" s="5"/>
      <c r="EM324" s="5"/>
      <c r="EQ324" s="5"/>
      <c r="ER324" s="5"/>
      <c r="ES324" s="5"/>
      <c r="ET324" s="5"/>
      <c r="EU324" s="5"/>
    </row>
    <row r="325" spans="113:151" ht="12.75" customHeight="1" x14ac:dyDescent="0.15">
      <c r="DI325" s="5"/>
      <c r="DJ325" s="5"/>
      <c r="DK325" s="5"/>
      <c r="DL325" s="5"/>
      <c r="DM325" s="5"/>
      <c r="DN325" s="5"/>
      <c r="DO325" s="5"/>
      <c r="DP325" s="5"/>
      <c r="DQ325" s="5"/>
      <c r="DT325" s="5"/>
      <c r="DU325" s="5"/>
      <c r="DV325" s="5"/>
      <c r="DW325" s="5"/>
      <c r="DX325" s="5"/>
      <c r="DY325" s="5"/>
      <c r="DZ325" s="5"/>
      <c r="EA325" s="5"/>
      <c r="EF325" s="5"/>
      <c r="EG325" s="5"/>
      <c r="EH325" s="5"/>
      <c r="EI325" s="5"/>
      <c r="EJ325" s="5"/>
      <c r="EK325" s="5"/>
      <c r="EL325" s="5"/>
      <c r="EM325" s="5"/>
      <c r="EQ325" s="5"/>
      <c r="ER325" s="5"/>
      <c r="ES325" s="5"/>
      <c r="ET325" s="5"/>
      <c r="EU325" s="5"/>
    </row>
    <row r="326" spans="113:151" ht="12.75" customHeight="1" x14ac:dyDescent="0.15">
      <c r="DI326" s="5"/>
      <c r="DJ326" s="5"/>
      <c r="DK326" s="5"/>
      <c r="DL326" s="5"/>
      <c r="DM326" s="5"/>
      <c r="DN326" s="5"/>
      <c r="DO326" s="5"/>
      <c r="DP326" s="5"/>
      <c r="DQ326" s="5"/>
      <c r="DT326" s="5"/>
      <c r="DU326" s="5"/>
      <c r="DV326" s="5"/>
      <c r="DW326" s="5"/>
      <c r="DX326" s="5"/>
      <c r="DY326" s="5"/>
      <c r="DZ326" s="5"/>
      <c r="EA326" s="5"/>
      <c r="EF326" s="5"/>
      <c r="EG326" s="5"/>
      <c r="EH326" s="5"/>
      <c r="EI326" s="5"/>
      <c r="EJ326" s="5"/>
      <c r="EK326" s="5"/>
      <c r="EL326" s="5"/>
      <c r="EM326" s="5"/>
      <c r="EQ326" s="5"/>
      <c r="ER326" s="5"/>
      <c r="ES326" s="5"/>
      <c r="ET326" s="5"/>
      <c r="EU326" s="5"/>
    </row>
    <row r="327" spans="113:151" ht="12.75" customHeight="1" x14ac:dyDescent="0.15">
      <c r="DI327" s="5"/>
      <c r="DJ327" s="5"/>
      <c r="DK327" s="5"/>
      <c r="DL327" s="5"/>
      <c r="DM327" s="5"/>
      <c r="DN327" s="5"/>
      <c r="DO327" s="5"/>
      <c r="DP327" s="5"/>
      <c r="DQ327" s="5"/>
      <c r="DT327" s="5"/>
      <c r="DU327" s="5"/>
      <c r="DV327" s="5"/>
      <c r="DW327" s="5"/>
      <c r="DX327" s="5"/>
      <c r="DY327" s="5"/>
      <c r="DZ327" s="5"/>
      <c r="EA327" s="5"/>
      <c r="EF327" s="5"/>
      <c r="EG327" s="5"/>
      <c r="EH327" s="5"/>
      <c r="EI327" s="5"/>
      <c r="EJ327" s="5"/>
      <c r="EK327" s="5"/>
      <c r="EL327" s="5"/>
      <c r="EM327" s="5"/>
      <c r="EQ327" s="5"/>
      <c r="ER327" s="5"/>
      <c r="ES327" s="5"/>
      <c r="ET327" s="5"/>
      <c r="EU327" s="5"/>
    </row>
    <row r="328" spans="113:151" ht="12.75" customHeight="1" x14ac:dyDescent="0.15">
      <c r="DI328" s="5"/>
      <c r="DJ328" s="5"/>
      <c r="DK328" s="5"/>
      <c r="DL328" s="5"/>
      <c r="DM328" s="5"/>
      <c r="DN328" s="5"/>
      <c r="DO328" s="5"/>
      <c r="DP328" s="5"/>
      <c r="DQ328" s="5"/>
      <c r="DT328" s="5"/>
      <c r="DU328" s="5"/>
      <c r="DV328" s="5"/>
      <c r="DW328" s="5"/>
      <c r="DX328" s="5"/>
      <c r="DY328" s="5"/>
      <c r="DZ328" s="5"/>
      <c r="EA328" s="5"/>
      <c r="EF328" s="5"/>
      <c r="EG328" s="5"/>
      <c r="EH328" s="5"/>
      <c r="EI328" s="5"/>
      <c r="EJ328" s="5"/>
      <c r="EK328" s="5"/>
      <c r="EL328" s="5"/>
      <c r="EM328" s="5"/>
      <c r="EQ328" s="5"/>
      <c r="ER328" s="5"/>
      <c r="ES328" s="5"/>
      <c r="ET328" s="5"/>
      <c r="EU328" s="5"/>
    </row>
    <row r="329" spans="113:151" ht="12.75" customHeight="1" x14ac:dyDescent="0.15">
      <c r="DI329" s="5"/>
      <c r="DJ329" s="5"/>
      <c r="DK329" s="5"/>
      <c r="DL329" s="5"/>
      <c r="DM329" s="5"/>
      <c r="DN329" s="5"/>
      <c r="DO329" s="5"/>
      <c r="DP329" s="5"/>
      <c r="DQ329" s="5"/>
      <c r="DT329" s="5"/>
      <c r="DU329" s="5"/>
      <c r="DV329" s="5"/>
      <c r="DW329" s="5"/>
      <c r="DX329" s="5"/>
      <c r="DY329" s="5"/>
      <c r="DZ329" s="5"/>
      <c r="EA329" s="5"/>
      <c r="EF329" s="5"/>
      <c r="EG329" s="5"/>
      <c r="EH329" s="5"/>
      <c r="EI329" s="5"/>
      <c r="EJ329" s="5"/>
      <c r="EK329" s="5"/>
      <c r="EL329" s="5"/>
      <c r="EM329" s="5"/>
      <c r="EQ329" s="5"/>
      <c r="ER329" s="5"/>
      <c r="ES329" s="5"/>
      <c r="ET329" s="5"/>
      <c r="EU329" s="5"/>
    </row>
    <row r="330" spans="113:151" ht="12.75" customHeight="1" x14ac:dyDescent="0.15">
      <c r="DI330" s="5"/>
      <c r="DJ330" s="5"/>
      <c r="DK330" s="5"/>
      <c r="DL330" s="5"/>
      <c r="DM330" s="5"/>
      <c r="DN330" s="5"/>
      <c r="DO330" s="5"/>
      <c r="DP330" s="5"/>
      <c r="DQ330" s="5"/>
      <c r="DT330" s="5"/>
      <c r="DU330" s="5"/>
      <c r="DV330" s="5"/>
      <c r="DW330" s="5"/>
      <c r="DX330" s="5"/>
      <c r="DY330" s="5"/>
      <c r="DZ330" s="5"/>
      <c r="EA330" s="5"/>
      <c r="EF330" s="5"/>
      <c r="EG330" s="5"/>
      <c r="EH330" s="5"/>
      <c r="EI330" s="5"/>
      <c r="EJ330" s="5"/>
      <c r="EK330" s="5"/>
      <c r="EL330" s="5"/>
      <c r="EM330" s="5"/>
      <c r="EQ330" s="5"/>
      <c r="ER330" s="5"/>
      <c r="ES330" s="5"/>
      <c r="ET330" s="5"/>
      <c r="EU330" s="5"/>
    </row>
    <row r="331" spans="113:151" ht="12.75" customHeight="1" x14ac:dyDescent="0.15">
      <c r="DI331" s="5"/>
      <c r="DJ331" s="5"/>
      <c r="DK331" s="5"/>
      <c r="DL331" s="5"/>
      <c r="DM331" s="5"/>
      <c r="DN331" s="5"/>
      <c r="DO331" s="5"/>
      <c r="DP331" s="5"/>
      <c r="DQ331" s="5"/>
      <c r="DT331" s="5"/>
      <c r="DU331" s="5"/>
      <c r="DV331" s="5"/>
      <c r="DW331" s="5"/>
      <c r="DX331" s="5"/>
      <c r="DY331" s="5"/>
      <c r="DZ331" s="5"/>
      <c r="EA331" s="5"/>
      <c r="EF331" s="5"/>
      <c r="EG331" s="5"/>
      <c r="EH331" s="5"/>
      <c r="EI331" s="5"/>
      <c r="EJ331" s="5"/>
      <c r="EK331" s="5"/>
      <c r="EL331" s="5"/>
      <c r="EM331" s="5"/>
      <c r="EQ331" s="5"/>
      <c r="ER331" s="5"/>
      <c r="ES331" s="5"/>
      <c r="ET331" s="5"/>
      <c r="EU331" s="5"/>
    </row>
    <row r="332" spans="113:151" ht="12.75" customHeight="1" x14ac:dyDescent="0.15">
      <c r="DI332" s="5"/>
      <c r="DJ332" s="5"/>
      <c r="DK332" s="5"/>
      <c r="DL332" s="5"/>
      <c r="DM332" s="5"/>
      <c r="DN332" s="5"/>
      <c r="DO332" s="5"/>
      <c r="DP332" s="5"/>
      <c r="DQ332" s="5"/>
      <c r="DT332" s="5"/>
      <c r="DU332" s="5"/>
      <c r="DV332" s="5"/>
      <c r="DW332" s="5"/>
      <c r="DX332" s="5"/>
      <c r="DY332" s="5"/>
      <c r="DZ332" s="5"/>
      <c r="EA332" s="5"/>
      <c r="EF332" s="5"/>
      <c r="EG332" s="5"/>
      <c r="EH332" s="5"/>
      <c r="EI332" s="5"/>
      <c r="EJ332" s="5"/>
      <c r="EK332" s="5"/>
      <c r="EL332" s="5"/>
      <c r="EM332" s="5"/>
      <c r="EQ332" s="5"/>
      <c r="ER332" s="5"/>
      <c r="ES332" s="5"/>
      <c r="ET332" s="5"/>
      <c r="EU332" s="5"/>
    </row>
    <row r="333" spans="113:151" ht="12.75" customHeight="1" x14ac:dyDescent="0.15">
      <c r="DI333" s="5"/>
      <c r="DJ333" s="5"/>
      <c r="DK333" s="5"/>
      <c r="DL333" s="5"/>
      <c r="DM333" s="5"/>
      <c r="DN333" s="5"/>
      <c r="DO333" s="5"/>
      <c r="DP333" s="5"/>
      <c r="DQ333" s="5"/>
      <c r="DT333" s="5"/>
      <c r="DU333" s="5"/>
      <c r="DV333" s="5"/>
      <c r="DW333" s="5"/>
      <c r="DX333" s="5"/>
      <c r="DY333" s="5"/>
      <c r="DZ333" s="5"/>
      <c r="EA333" s="5"/>
      <c r="EF333" s="5"/>
      <c r="EG333" s="5"/>
      <c r="EH333" s="5"/>
      <c r="EI333" s="5"/>
      <c r="EJ333" s="5"/>
      <c r="EK333" s="5"/>
      <c r="EL333" s="5"/>
      <c r="EM333" s="5"/>
      <c r="EQ333" s="5"/>
      <c r="ER333" s="5"/>
      <c r="ES333" s="5"/>
      <c r="ET333" s="5"/>
      <c r="EU333" s="5"/>
    </row>
    <row r="334" spans="113:151" ht="12.75" customHeight="1" x14ac:dyDescent="0.15">
      <c r="DI334" s="5"/>
      <c r="DJ334" s="5"/>
      <c r="DK334" s="5"/>
      <c r="DL334" s="5"/>
      <c r="DM334" s="5"/>
      <c r="DN334" s="5"/>
      <c r="DO334" s="5"/>
      <c r="DP334" s="5"/>
      <c r="DQ334" s="5"/>
      <c r="DT334" s="5"/>
      <c r="DU334" s="5"/>
      <c r="DV334" s="5"/>
      <c r="DW334" s="5"/>
      <c r="DX334" s="5"/>
      <c r="DY334" s="5"/>
      <c r="DZ334" s="5"/>
      <c r="EA334" s="5"/>
      <c r="EF334" s="5"/>
      <c r="EG334" s="5"/>
      <c r="EH334" s="5"/>
      <c r="EI334" s="5"/>
      <c r="EJ334" s="5"/>
      <c r="EK334" s="5"/>
      <c r="EL334" s="5"/>
      <c r="EM334" s="5"/>
      <c r="EQ334" s="5"/>
      <c r="ER334" s="5"/>
      <c r="ES334" s="5"/>
      <c r="ET334" s="5"/>
      <c r="EU334" s="5"/>
    </row>
    <row r="335" spans="113:151" ht="12.75" customHeight="1" x14ac:dyDescent="0.15">
      <c r="DI335" s="5"/>
      <c r="DJ335" s="5"/>
      <c r="DK335" s="5"/>
      <c r="DL335" s="5"/>
      <c r="DM335" s="5"/>
      <c r="DN335" s="5"/>
      <c r="DO335" s="5"/>
      <c r="DP335" s="5"/>
      <c r="DQ335" s="5"/>
      <c r="DT335" s="5"/>
      <c r="DU335" s="5"/>
      <c r="DV335" s="5"/>
      <c r="DW335" s="5"/>
      <c r="DX335" s="5"/>
      <c r="DY335" s="5"/>
      <c r="DZ335" s="5"/>
      <c r="EA335" s="5"/>
      <c r="EF335" s="5"/>
      <c r="EG335" s="5"/>
      <c r="EH335" s="5"/>
      <c r="EI335" s="5"/>
      <c r="EJ335" s="5"/>
      <c r="EK335" s="5"/>
      <c r="EL335" s="5"/>
      <c r="EM335" s="5"/>
      <c r="EQ335" s="5"/>
      <c r="ER335" s="5"/>
      <c r="ES335" s="5"/>
      <c r="ET335" s="5"/>
      <c r="EU335" s="5"/>
    </row>
    <row r="336" spans="113:151" ht="12.75" customHeight="1" x14ac:dyDescent="0.15">
      <c r="DI336" s="5"/>
      <c r="DJ336" s="5"/>
      <c r="DK336" s="5"/>
      <c r="DL336" s="5"/>
      <c r="DM336" s="5"/>
      <c r="DN336" s="5"/>
      <c r="DO336" s="5"/>
      <c r="DP336" s="5"/>
      <c r="DQ336" s="5"/>
      <c r="DT336" s="5"/>
      <c r="DU336" s="5"/>
      <c r="DV336" s="5"/>
      <c r="DW336" s="5"/>
      <c r="DX336" s="5"/>
      <c r="DY336" s="5"/>
      <c r="DZ336" s="5"/>
      <c r="EA336" s="5"/>
      <c r="EF336" s="5"/>
      <c r="EG336" s="5"/>
      <c r="EH336" s="5"/>
      <c r="EI336" s="5"/>
      <c r="EJ336" s="5"/>
      <c r="EK336" s="5"/>
      <c r="EL336" s="5"/>
      <c r="EM336" s="5"/>
      <c r="EQ336" s="5"/>
      <c r="ER336" s="5"/>
      <c r="ES336" s="5"/>
      <c r="ET336" s="5"/>
      <c r="EU336" s="5"/>
    </row>
    <row r="337" spans="113:151" ht="12.75" customHeight="1" x14ac:dyDescent="0.15">
      <c r="DI337" s="5"/>
      <c r="DJ337" s="5"/>
      <c r="DK337" s="5"/>
      <c r="DL337" s="5"/>
      <c r="DM337" s="5"/>
      <c r="DN337" s="5"/>
      <c r="DO337" s="5"/>
      <c r="DP337" s="5"/>
      <c r="DQ337" s="5"/>
      <c r="DT337" s="5"/>
      <c r="DU337" s="5"/>
      <c r="DV337" s="5"/>
      <c r="DW337" s="5"/>
      <c r="DX337" s="5"/>
      <c r="DY337" s="5"/>
      <c r="DZ337" s="5"/>
      <c r="EA337" s="5"/>
      <c r="EF337" s="5"/>
      <c r="EG337" s="5"/>
      <c r="EH337" s="5"/>
      <c r="EI337" s="5"/>
      <c r="EJ337" s="5"/>
      <c r="EK337" s="5"/>
      <c r="EL337" s="5"/>
      <c r="EM337" s="5"/>
      <c r="EQ337" s="5"/>
      <c r="ER337" s="5"/>
      <c r="ES337" s="5"/>
      <c r="ET337" s="5"/>
      <c r="EU337" s="5"/>
    </row>
    <row r="338" spans="113:151" ht="12.75" customHeight="1" x14ac:dyDescent="0.15">
      <c r="DI338" s="5"/>
      <c r="DJ338" s="5"/>
      <c r="DK338" s="5"/>
      <c r="DL338" s="5"/>
      <c r="DM338" s="5"/>
      <c r="DN338" s="5"/>
      <c r="DO338" s="5"/>
      <c r="DP338" s="5"/>
      <c r="DQ338" s="5"/>
      <c r="DT338" s="5"/>
      <c r="DU338" s="5"/>
      <c r="DV338" s="5"/>
      <c r="DW338" s="5"/>
      <c r="DX338" s="5"/>
      <c r="DY338" s="5"/>
      <c r="DZ338" s="5"/>
      <c r="EA338" s="5"/>
      <c r="EF338" s="5"/>
      <c r="EG338" s="5"/>
      <c r="EH338" s="5"/>
      <c r="EI338" s="5"/>
      <c r="EJ338" s="5"/>
      <c r="EK338" s="5"/>
      <c r="EL338" s="5"/>
      <c r="EM338" s="5"/>
      <c r="EQ338" s="5"/>
      <c r="ER338" s="5"/>
      <c r="ES338" s="5"/>
      <c r="ET338" s="5"/>
      <c r="EU338" s="5"/>
    </row>
    <row r="339" spans="113:151" ht="12.75" customHeight="1" x14ac:dyDescent="0.15">
      <c r="DI339" s="5"/>
      <c r="DJ339" s="5"/>
      <c r="DK339" s="5"/>
      <c r="DL339" s="5"/>
      <c r="DM339" s="5"/>
      <c r="DN339" s="5"/>
      <c r="DO339" s="5"/>
      <c r="DP339" s="5"/>
      <c r="DQ339" s="5"/>
      <c r="DT339" s="5"/>
      <c r="DU339" s="5"/>
      <c r="DV339" s="5"/>
      <c r="DW339" s="5"/>
      <c r="DX339" s="5"/>
      <c r="DY339" s="5"/>
      <c r="DZ339" s="5"/>
      <c r="EA339" s="5"/>
      <c r="EF339" s="5"/>
      <c r="EG339" s="5"/>
      <c r="EH339" s="5"/>
      <c r="EI339" s="5"/>
      <c r="EJ339" s="5"/>
      <c r="EK339" s="5"/>
      <c r="EL339" s="5"/>
      <c r="EM339" s="5"/>
      <c r="EQ339" s="5"/>
      <c r="ER339" s="5"/>
      <c r="ES339" s="5"/>
      <c r="ET339" s="5"/>
      <c r="EU339" s="5"/>
    </row>
    <row r="340" spans="113:151" ht="12.75" customHeight="1" x14ac:dyDescent="0.15">
      <c r="DI340" s="5"/>
      <c r="DJ340" s="5"/>
      <c r="DK340" s="5"/>
      <c r="DL340" s="5"/>
      <c r="DM340" s="5"/>
      <c r="DN340" s="5"/>
      <c r="DO340" s="5"/>
      <c r="DP340" s="5"/>
      <c r="DQ340" s="5"/>
      <c r="DT340" s="5"/>
      <c r="DU340" s="5"/>
      <c r="DV340" s="5"/>
      <c r="DW340" s="5"/>
      <c r="DX340" s="5"/>
      <c r="DY340" s="5"/>
      <c r="DZ340" s="5"/>
      <c r="EA340" s="5"/>
      <c r="EF340" s="5"/>
      <c r="EG340" s="5"/>
      <c r="EH340" s="5"/>
      <c r="EI340" s="5"/>
      <c r="EJ340" s="5"/>
      <c r="EK340" s="5"/>
      <c r="EL340" s="5"/>
      <c r="EM340" s="5"/>
      <c r="EQ340" s="5"/>
      <c r="ER340" s="5"/>
      <c r="ES340" s="5"/>
      <c r="ET340" s="5"/>
      <c r="EU340" s="5"/>
    </row>
    <row r="341" spans="113:151" ht="12.75" customHeight="1" x14ac:dyDescent="0.15">
      <c r="DI341" s="5"/>
      <c r="DJ341" s="5"/>
      <c r="DK341" s="5"/>
      <c r="DL341" s="5"/>
      <c r="DM341" s="5"/>
      <c r="DN341" s="5"/>
      <c r="DO341" s="5"/>
      <c r="DP341" s="5"/>
      <c r="DQ341" s="5"/>
      <c r="DT341" s="5"/>
      <c r="DU341" s="5"/>
      <c r="DV341" s="5"/>
      <c r="DW341" s="5"/>
      <c r="DX341" s="5"/>
      <c r="DY341" s="5"/>
      <c r="DZ341" s="5"/>
      <c r="EA341" s="5"/>
      <c r="EF341" s="5"/>
      <c r="EG341" s="5"/>
      <c r="EH341" s="5"/>
      <c r="EI341" s="5"/>
      <c r="EJ341" s="5"/>
      <c r="EK341" s="5"/>
      <c r="EL341" s="5"/>
      <c r="EM341" s="5"/>
      <c r="EQ341" s="5"/>
      <c r="ER341" s="5"/>
      <c r="ES341" s="5"/>
      <c r="ET341" s="5"/>
      <c r="EU341" s="5"/>
    </row>
    <row r="342" spans="113:151" ht="12.75" customHeight="1" x14ac:dyDescent="0.15">
      <c r="DI342" s="5"/>
      <c r="DJ342" s="5"/>
      <c r="DK342" s="5"/>
      <c r="DL342" s="5"/>
      <c r="DM342" s="5"/>
      <c r="DN342" s="5"/>
      <c r="DO342" s="5"/>
      <c r="DP342" s="5"/>
      <c r="DQ342" s="5"/>
      <c r="DT342" s="5"/>
      <c r="DU342" s="5"/>
      <c r="DV342" s="5"/>
      <c r="DW342" s="5"/>
      <c r="DX342" s="5"/>
      <c r="DY342" s="5"/>
      <c r="DZ342" s="5"/>
      <c r="EA342" s="5"/>
      <c r="EF342" s="5"/>
      <c r="EG342" s="5"/>
      <c r="EH342" s="5"/>
      <c r="EI342" s="5"/>
      <c r="EJ342" s="5"/>
      <c r="EK342" s="5"/>
      <c r="EL342" s="5"/>
      <c r="EM342" s="5"/>
      <c r="EQ342" s="5"/>
      <c r="ER342" s="5"/>
      <c r="ES342" s="5"/>
      <c r="ET342" s="5"/>
      <c r="EU342" s="5"/>
    </row>
    <row r="343" spans="113:151" ht="12.75" customHeight="1" x14ac:dyDescent="0.15">
      <c r="DI343" s="5"/>
      <c r="DJ343" s="5"/>
      <c r="DK343" s="5"/>
      <c r="DL343" s="5"/>
      <c r="DM343" s="5"/>
      <c r="DN343" s="5"/>
      <c r="DO343" s="5"/>
      <c r="DP343" s="5"/>
      <c r="DQ343" s="5"/>
      <c r="DT343" s="5"/>
      <c r="DU343" s="5"/>
      <c r="DV343" s="5"/>
      <c r="DW343" s="5"/>
      <c r="DX343" s="5"/>
      <c r="DY343" s="5"/>
      <c r="DZ343" s="5"/>
      <c r="EA343" s="5"/>
      <c r="EF343" s="5"/>
      <c r="EG343" s="5"/>
      <c r="EH343" s="5"/>
      <c r="EI343" s="5"/>
      <c r="EJ343" s="5"/>
      <c r="EK343" s="5"/>
      <c r="EL343" s="5"/>
      <c r="EM343" s="5"/>
      <c r="EQ343" s="5"/>
      <c r="ER343" s="5"/>
      <c r="ES343" s="5"/>
      <c r="ET343" s="5"/>
      <c r="EU343" s="5"/>
    </row>
    <row r="344" spans="113:151" ht="12.75" customHeight="1" x14ac:dyDescent="0.15">
      <c r="DI344" s="5"/>
      <c r="DJ344" s="5"/>
      <c r="DK344" s="5"/>
      <c r="DL344" s="5"/>
      <c r="DM344" s="5"/>
      <c r="DN344" s="5"/>
      <c r="DO344" s="5"/>
      <c r="DP344" s="5"/>
      <c r="DQ344" s="5"/>
      <c r="DT344" s="5"/>
      <c r="DU344" s="5"/>
      <c r="DV344" s="5"/>
      <c r="DW344" s="5"/>
      <c r="DX344" s="5"/>
      <c r="DY344" s="5"/>
      <c r="DZ344" s="5"/>
      <c r="EA344" s="5"/>
      <c r="EF344" s="5"/>
      <c r="EG344" s="5"/>
      <c r="EH344" s="5"/>
      <c r="EI344" s="5"/>
      <c r="EJ344" s="5"/>
      <c r="EK344" s="5"/>
      <c r="EL344" s="5"/>
      <c r="EM344" s="5"/>
      <c r="EQ344" s="5"/>
      <c r="ER344" s="5"/>
      <c r="ES344" s="5"/>
      <c r="ET344" s="5"/>
      <c r="EU344" s="5"/>
    </row>
    <row r="345" spans="113:151" ht="12.75" customHeight="1" x14ac:dyDescent="0.15">
      <c r="DI345" s="5"/>
      <c r="DJ345" s="5"/>
      <c r="DK345" s="5"/>
      <c r="DL345" s="5"/>
      <c r="DM345" s="5"/>
      <c r="DN345" s="5"/>
      <c r="DO345" s="5"/>
      <c r="DP345" s="5"/>
      <c r="DQ345" s="5"/>
      <c r="DT345" s="5"/>
      <c r="DU345" s="5"/>
      <c r="DV345" s="5"/>
      <c r="DW345" s="5"/>
      <c r="DX345" s="5"/>
      <c r="DY345" s="5"/>
      <c r="DZ345" s="5"/>
      <c r="EA345" s="5"/>
      <c r="EF345" s="5"/>
      <c r="EG345" s="5"/>
      <c r="EH345" s="5"/>
      <c r="EI345" s="5"/>
      <c r="EJ345" s="5"/>
      <c r="EK345" s="5"/>
      <c r="EL345" s="5"/>
      <c r="EM345" s="5"/>
      <c r="EQ345" s="5"/>
      <c r="ER345" s="5"/>
      <c r="ES345" s="5"/>
      <c r="ET345" s="5"/>
      <c r="EU345" s="5"/>
    </row>
    <row r="346" spans="113:151" ht="12.75" customHeight="1" x14ac:dyDescent="0.15">
      <c r="DI346" s="5"/>
      <c r="DJ346" s="5"/>
      <c r="DK346" s="5"/>
      <c r="DL346" s="5"/>
      <c r="DM346" s="5"/>
      <c r="DN346" s="5"/>
      <c r="DO346" s="5"/>
      <c r="DP346" s="5"/>
      <c r="DQ346" s="5"/>
      <c r="DT346" s="5"/>
      <c r="DU346" s="5"/>
      <c r="DV346" s="5"/>
      <c r="DW346" s="5"/>
      <c r="DX346" s="5"/>
      <c r="DY346" s="5"/>
      <c r="DZ346" s="5"/>
      <c r="EA346" s="5"/>
      <c r="EF346" s="5"/>
      <c r="EG346" s="5"/>
      <c r="EH346" s="5"/>
      <c r="EI346" s="5"/>
      <c r="EJ346" s="5"/>
      <c r="EK346" s="5"/>
      <c r="EL346" s="5"/>
      <c r="EM346" s="5"/>
      <c r="EQ346" s="5"/>
      <c r="ER346" s="5"/>
      <c r="ES346" s="5"/>
      <c r="ET346" s="5"/>
      <c r="EU346" s="5"/>
    </row>
    <row r="347" spans="113:151" ht="12.75" customHeight="1" x14ac:dyDescent="0.15">
      <c r="DI347" s="5"/>
      <c r="DJ347" s="5"/>
      <c r="DK347" s="5"/>
      <c r="DL347" s="5"/>
      <c r="DM347" s="5"/>
      <c r="DN347" s="5"/>
      <c r="DO347" s="5"/>
      <c r="DP347" s="5"/>
      <c r="DQ347" s="5"/>
      <c r="DT347" s="5"/>
      <c r="DU347" s="5"/>
      <c r="DV347" s="5"/>
      <c r="DW347" s="5"/>
      <c r="DX347" s="5"/>
      <c r="DY347" s="5"/>
      <c r="DZ347" s="5"/>
      <c r="EA347" s="5"/>
      <c r="EF347" s="5"/>
      <c r="EG347" s="5"/>
      <c r="EH347" s="5"/>
      <c r="EI347" s="5"/>
      <c r="EJ347" s="5"/>
      <c r="EK347" s="5"/>
      <c r="EL347" s="5"/>
      <c r="EM347" s="5"/>
      <c r="EQ347" s="5"/>
      <c r="ER347" s="5"/>
      <c r="ES347" s="5"/>
      <c r="ET347" s="5"/>
      <c r="EU347" s="5"/>
    </row>
    <row r="348" spans="113:151" ht="12.75" customHeight="1" x14ac:dyDescent="0.15">
      <c r="DI348" s="5"/>
      <c r="DJ348" s="5"/>
      <c r="DK348" s="5"/>
      <c r="DL348" s="5"/>
      <c r="DM348" s="5"/>
      <c r="DN348" s="5"/>
      <c r="DO348" s="5"/>
      <c r="DP348" s="5"/>
      <c r="DQ348" s="5"/>
      <c r="DT348" s="5"/>
      <c r="DU348" s="5"/>
      <c r="DV348" s="5"/>
      <c r="DW348" s="5"/>
      <c r="DX348" s="5"/>
      <c r="DY348" s="5"/>
      <c r="DZ348" s="5"/>
      <c r="EA348" s="5"/>
      <c r="EF348" s="5"/>
      <c r="EG348" s="5"/>
      <c r="EH348" s="5"/>
      <c r="EI348" s="5"/>
      <c r="EJ348" s="5"/>
      <c r="EK348" s="5"/>
      <c r="EL348" s="5"/>
      <c r="EM348" s="5"/>
      <c r="EQ348" s="5"/>
      <c r="ER348" s="5"/>
      <c r="ES348" s="5"/>
      <c r="ET348" s="5"/>
      <c r="EU348" s="5"/>
    </row>
    <row r="349" spans="113:151" ht="12.75" customHeight="1" x14ac:dyDescent="0.15">
      <c r="DI349" s="5"/>
      <c r="DJ349" s="5"/>
      <c r="DK349" s="5"/>
      <c r="DL349" s="5"/>
      <c r="DM349" s="5"/>
      <c r="DN349" s="5"/>
      <c r="DO349" s="5"/>
      <c r="DP349" s="5"/>
      <c r="DQ349" s="5"/>
      <c r="DT349" s="5"/>
      <c r="DU349" s="5"/>
      <c r="DV349" s="5"/>
      <c r="DW349" s="5"/>
      <c r="DX349" s="5"/>
      <c r="DY349" s="5"/>
      <c r="DZ349" s="5"/>
      <c r="EA349" s="5"/>
      <c r="EF349" s="5"/>
      <c r="EG349" s="5"/>
      <c r="EH349" s="5"/>
      <c r="EI349" s="5"/>
      <c r="EJ349" s="5"/>
      <c r="EK349" s="5"/>
      <c r="EL349" s="5"/>
      <c r="EM349" s="5"/>
      <c r="EQ349" s="5"/>
      <c r="ER349" s="5"/>
      <c r="ES349" s="5"/>
      <c r="ET349" s="5"/>
      <c r="EU349" s="5"/>
    </row>
    <row r="350" spans="113:151" ht="12.75" customHeight="1" x14ac:dyDescent="0.15">
      <c r="DI350" s="5"/>
      <c r="DJ350" s="5"/>
      <c r="DK350" s="5"/>
      <c r="DL350" s="5"/>
      <c r="DM350" s="5"/>
      <c r="DN350" s="5"/>
      <c r="DO350" s="5"/>
      <c r="DP350" s="5"/>
      <c r="DQ350" s="5"/>
      <c r="DT350" s="5"/>
      <c r="DU350" s="5"/>
      <c r="DV350" s="5"/>
      <c r="DW350" s="5"/>
      <c r="DX350" s="5"/>
      <c r="DY350" s="5"/>
      <c r="DZ350" s="5"/>
      <c r="EA350" s="5"/>
      <c r="EF350" s="5"/>
      <c r="EG350" s="5"/>
      <c r="EH350" s="5"/>
      <c r="EI350" s="5"/>
      <c r="EJ350" s="5"/>
      <c r="EK350" s="5"/>
      <c r="EL350" s="5"/>
      <c r="EM350" s="5"/>
      <c r="EQ350" s="5"/>
      <c r="ER350" s="5"/>
      <c r="ES350" s="5"/>
      <c r="ET350" s="5"/>
      <c r="EU350" s="5"/>
    </row>
    <row r="351" spans="113:151" ht="12.75" customHeight="1" x14ac:dyDescent="0.15">
      <c r="DI351" s="5"/>
      <c r="DJ351" s="5"/>
      <c r="DK351" s="5"/>
      <c r="DL351" s="5"/>
      <c r="DM351" s="5"/>
      <c r="DN351" s="5"/>
      <c r="DO351" s="5"/>
      <c r="DP351" s="5"/>
      <c r="DQ351" s="5"/>
      <c r="DT351" s="5"/>
      <c r="DU351" s="5"/>
      <c r="DV351" s="5"/>
      <c r="DW351" s="5"/>
      <c r="DX351" s="5"/>
      <c r="DY351" s="5"/>
      <c r="DZ351" s="5"/>
      <c r="EA351" s="5"/>
      <c r="EF351" s="5"/>
      <c r="EG351" s="5"/>
      <c r="EH351" s="5"/>
      <c r="EI351" s="5"/>
      <c r="EJ351" s="5"/>
      <c r="EK351" s="5"/>
      <c r="EL351" s="5"/>
      <c r="EM351" s="5"/>
      <c r="EQ351" s="5"/>
      <c r="ER351" s="5"/>
      <c r="ES351" s="5"/>
      <c r="ET351" s="5"/>
      <c r="EU351" s="5"/>
    </row>
    <row r="352" spans="113:151" ht="12.75" customHeight="1" x14ac:dyDescent="0.15">
      <c r="DI352" s="5"/>
      <c r="DJ352" s="5"/>
      <c r="DK352" s="5"/>
      <c r="DL352" s="5"/>
      <c r="DM352" s="5"/>
      <c r="DN352" s="5"/>
      <c r="DO352" s="5"/>
      <c r="DP352" s="5"/>
      <c r="DQ352" s="5"/>
      <c r="DT352" s="5"/>
      <c r="DU352" s="5"/>
      <c r="DV352" s="5"/>
      <c r="DW352" s="5"/>
      <c r="DX352" s="5"/>
      <c r="DY352" s="5"/>
      <c r="DZ352" s="5"/>
      <c r="EA352" s="5"/>
      <c r="EF352" s="5"/>
      <c r="EG352" s="5"/>
      <c r="EH352" s="5"/>
      <c r="EI352" s="5"/>
      <c r="EJ352" s="5"/>
      <c r="EK352" s="5"/>
      <c r="EL352" s="5"/>
      <c r="EM352" s="5"/>
      <c r="EQ352" s="5"/>
      <c r="ER352" s="5"/>
      <c r="ES352" s="5"/>
      <c r="ET352" s="5"/>
      <c r="EU352" s="5"/>
    </row>
    <row r="353" spans="113:151" ht="12.75" customHeight="1" x14ac:dyDescent="0.15">
      <c r="DI353" s="5"/>
      <c r="DJ353" s="5"/>
      <c r="DK353" s="5"/>
      <c r="DL353" s="5"/>
      <c r="DM353" s="5"/>
      <c r="DN353" s="5"/>
      <c r="DO353" s="5"/>
      <c r="DP353" s="5"/>
      <c r="DQ353" s="5"/>
      <c r="DT353" s="5"/>
      <c r="DU353" s="5"/>
      <c r="DV353" s="5"/>
      <c r="DW353" s="5"/>
      <c r="DX353" s="5"/>
      <c r="DY353" s="5"/>
      <c r="DZ353" s="5"/>
      <c r="EA353" s="5"/>
      <c r="EF353" s="5"/>
      <c r="EG353" s="5"/>
      <c r="EH353" s="5"/>
      <c r="EI353" s="5"/>
      <c r="EJ353" s="5"/>
      <c r="EK353" s="5"/>
      <c r="EL353" s="5"/>
      <c r="EM353" s="5"/>
      <c r="EQ353" s="5"/>
      <c r="ER353" s="5"/>
      <c r="ES353" s="5"/>
      <c r="ET353" s="5"/>
      <c r="EU353" s="5"/>
    </row>
    <row r="354" spans="113:151" ht="12.75" customHeight="1" x14ac:dyDescent="0.15">
      <c r="DI354" s="5"/>
      <c r="DJ354" s="5"/>
      <c r="DK354" s="5"/>
      <c r="DL354" s="5"/>
      <c r="DM354" s="5"/>
      <c r="DN354" s="5"/>
      <c r="DO354" s="5"/>
      <c r="DP354" s="5"/>
      <c r="DQ354" s="5"/>
      <c r="DT354" s="5"/>
      <c r="DU354" s="5"/>
      <c r="DV354" s="5"/>
      <c r="DW354" s="5"/>
      <c r="DX354" s="5"/>
      <c r="DY354" s="5"/>
      <c r="DZ354" s="5"/>
      <c r="EA354" s="5"/>
      <c r="EF354" s="5"/>
      <c r="EG354" s="5"/>
      <c r="EH354" s="5"/>
      <c r="EI354" s="5"/>
      <c r="EJ354" s="5"/>
      <c r="EK354" s="5"/>
      <c r="EL354" s="5"/>
      <c r="EM354" s="5"/>
      <c r="EQ354" s="5"/>
      <c r="ER354" s="5"/>
      <c r="ES354" s="5"/>
      <c r="ET354" s="5"/>
      <c r="EU354" s="5"/>
    </row>
    <row r="355" spans="113:151" ht="12.75" customHeight="1" x14ac:dyDescent="0.15">
      <c r="DI355" s="5"/>
      <c r="DJ355" s="5"/>
      <c r="DK355" s="5"/>
      <c r="DL355" s="5"/>
      <c r="DM355" s="5"/>
      <c r="DN355" s="5"/>
      <c r="DO355" s="5"/>
      <c r="DP355" s="5"/>
      <c r="DQ355" s="5"/>
      <c r="DT355" s="5"/>
      <c r="DU355" s="5"/>
      <c r="DV355" s="5"/>
      <c r="DW355" s="5"/>
      <c r="DX355" s="5"/>
      <c r="DY355" s="5"/>
      <c r="DZ355" s="5"/>
      <c r="EA355" s="5"/>
      <c r="EF355" s="5"/>
      <c r="EG355" s="5"/>
      <c r="EH355" s="5"/>
      <c r="EI355" s="5"/>
      <c r="EJ355" s="5"/>
      <c r="EK355" s="5"/>
      <c r="EL355" s="5"/>
      <c r="EM355" s="5"/>
      <c r="EQ355" s="5"/>
      <c r="ER355" s="5"/>
      <c r="ES355" s="5"/>
      <c r="ET355" s="5"/>
      <c r="EU355" s="5"/>
    </row>
    <row r="356" spans="113:151" ht="12.75" customHeight="1" x14ac:dyDescent="0.15">
      <c r="DI356" s="5"/>
      <c r="DJ356" s="5"/>
      <c r="DK356" s="5"/>
      <c r="DL356" s="5"/>
      <c r="DM356" s="5"/>
      <c r="DN356" s="5"/>
      <c r="DO356" s="5"/>
      <c r="DP356" s="5"/>
      <c r="DQ356" s="5"/>
      <c r="DT356" s="5"/>
      <c r="DU356" s="5"/>
      <c r="DV356" s="5"/>
      <c r="DW356" s="5"/>
      <c r="DX356" s="5"/>
      <c r="DY356" s="5"/>
      <c r="DZ356" s="5"/>
      <c r="EA356" s="5"/>
      <c r="EF356" s="5"/>
      <c r="EG356" s="5"/>
      <c r="EH356" s="5"/>
      <c r="EI356" s="5"/>
      <c r="EJ356" s="5"/>
      <c r="EK356" s="5"/>
      <c r="EL356" s="5"/>
      <c r="EM356" s="5"/>
      <c r="EQ356" s="5"/>
      <c r="ER356" s="5"/>
      <c r="ES356" s="5"/>
      <c r="ET356" s="5"/>
      <c r="EU356" s="5"/>
    </row>
    <row r="357" spans="113:151" ht="12.75" customHeight="1" x14ac:dyDescent="0.15">
      <c r="DI357" s="5"/>
      <c r="DJ357" s="5"/>
      <c r="DK357" s="5"/>
      <c r="DL357" s="5"/>
      <c r="DM357" s="5"/>
      <c r="DN357" s="5"/>
      <c r="DO357" s="5"/>
      <c r="DP357" s="5"/>
      <c r="DQ357" s="5"/>
      <c r="DT357" s="5"/>
      <c r="DU357" s="5"/>
      <c r="DV357" s="5"/>
      <c r="DW357" s="5"/>
      <c r="DX357" s="5"/>
      <c r="DY357" s="5"/>
      <c r="DZ357" s="5"/>
      <c r="EA357" s="5"/>
      <c r="EF357" s="5"/>
      <c r="EG357" s="5"/>
      <c r="EH357" s="5"/>
      <c r="EI357" s="5"/>
      <c r="EJ357" s="5"/>
      <c r="EK357" s="5"/>
      <c r="EL357" s="5"/>
      <c r="EM357" s="5"/>
      <c r="EQ357" s="5"/>
      <c r="ER357" s="5"/>
      <c r="ES357" s="5"/>
      <c r="ET357" s="5"/>
      <c r="EU357" s="5"/>
    </row>
    <row r="358" spans="113:151" ht="12.75" customHeight="1" x14ac:dyDescent="0.15">
      <c r="DI358" s="5"/>
      <c r="DJ358" s="5"/>
      <c r="DK358" s="5"/>
      <c r="DL358" s="5"/>
      <c r="DM358" s="5"/>
      <c r="DN358" s="5"/>
      <c r="DO358" s="5"/>
      <c r="DP358" s="5"/>
      <c r="DQ358" s="5"/>
      <c r="DT358" s="5"/>
      <c r="DU358" s="5"/>
      <c r="DV358" s="5"/>
      <c r="DW358" s="5"/>
      <c r="DX358" s="5"/>
      <c r="DY358" s="5"/>
      <c r="DZ358" s="5"/>
      <c r="EA358" s="5"/>
      <c r="EF358" s="5"/>
      <c r="EG358" s="5"/>
      <c r="EH358" s="5"/>
      <c r="EI358" s="5"/>
      <c r="EJ358" s="5"/>
      <c r="EK358" s="5"/>
      <c r="EL358" s="5"/>
      <c r="EM358" s="5"/>
      <c r="EQ358" s="5"/>
      <c r="ER358" s="5"/>
      <c r="ES358" s="5"/>
      <c r="ET358" s="5"/>
      <c r="EU358" s="5"/>
    </row>
    <row r="359" spans="113:151" ht="12.75" customHeight="1" x14ac:dyDescent="0.15">
      <c r="DI359" s="5"/>
      <c r="DJ359" s="5"/>
      <c r="DK359" s="5"/>
      <c r="DL359" s="5"/>
      <c r="DM359" s="5"/>
      <c r="DN359" s="5"/>
      <c r="DO359" s="5"/>
      <c r="DP359" s="5"/>
      <c r="DQ359" s="5"/>
      <c r="DT359" s="5"/>
      <c r="DU359" s="5"/>
      <c r="DV359" s="5"/>
      <c r="DW359" s="5"/>
      <c r="DX359" s="5"/>
      <c r="DY359" s="5"/>
      <c r="DZ359" s="5"/>
      <c r="EA359" s="5"/>
      <c r="EF359" s="5"/>
      <c r="EG359" s="5"/>
      <c r="EH359" s="5"/>
      <c r="EI359" s="5"/>
      <c r="EJ359" s="5"/>
      <c r="EK359" s="5"/>
      <c r="EL359" s="5"/>
      <c r="EM359" s="5"/>
      <c r="EQ359" s="5"/>
      <c r="ER359" s="5"/>
      <c r="ES359" s="5"/>
      <c r="ET359" s="5"/>
      <c r="EU359" s="5"/>
    </row>
    <row r="360" spans="113:151" ht="12.75" customHeight="1" x14ac:dyDescent="0.15">
      <c r="DI360" s="5"/>
      <c r="DJ360" s="5"/>
      <c r="DK360" s="5"/>
      <c r="DL360" s="5"/>
      <c r="DM360" s="5"/>
      <c r="DN360" s="5"/>
      <c r="DO360" s="5"/>
      <c r="DP360" s="5"/>
      <c r="DQ360" s="5"/>
      <c r="DT360" s="5"/>
      <c r="DU360" s="5"/>
      <c r="DV360" s="5"/>
      <c r="DW360" s="5"/>
      <c r="DX360" s="5"/>
      <c r="DY360" s="5"/>
      <c r="DZ360" s="5"/>
      <c r="EA360" s="5"/>
      <c r="EF360" s="5"/>
      <c r="EG360" s="5"/>
      <c r="EH360" s="5"/>
      <c r="EI360" s="5"/>
      <c r="EJ360" s="5"/>
      <c r="EK360" s="5"/>
      <c r="EL360" s="5"/>
      <c r="EM360" s="5"/>
      <c r="EQ360" s="5"/>
      <c r="ER360" s="5"/>
      <c r="ES360" s="5"/>
      <c r="ET360" s="5"/>
      <c r="EU360" s="5"/>
    </row>
    <row r="361" spans="113:151" ht="12.75" customHeight="1" x14ac:dyDescent="0.15">
      <c r="DI361" s="5"/>
      <c r="DJ361" s="5"/>
      <c r="DK361" s="5"/>
      <c r="DL361" s="5"/>
      <c r="DM361" s="5"/>
      <c r="DN361" s="5"/>
      <c r="DO361" s="5"/>
      <c r="DP361" s="5"/>
      <c r="DQ361" s="5"/>
      <c r="DT361" s="5"/>
      <c r="DU361" s="5"/>
      <c r="DV361" s="5"/>
      <c r="DW361" s="5"/>
      <c r="DX361" s="5"/>
      <c r="DY361" s="5"/>
      <c r="DZ361" s="5"/>
      <c r="EA361" s="5"/>
      <c r="EF361" s="5"/>
      <c r="EG361" s="5"/>
      <c r="EH361" s="5"/>
      <c r="EI361" s="5"/>
      <c r="EJ361" s="5"/>
      <c r="EK361" s="5"/>
      <c r="EL361" s="5"/>
      <c r="EM361" s="5"/>
      <c r="EQ361" s="5"/>
      <c r="ER361" s="5"/>
      <c r="ES361" s="5"/>
      <c r="ET361" s="5"/>
      <c r="EU361" s="5"/>
    </row>
    <row r="362" spans="113:151" ht="12.75" customHeight="1" x14ac:dyDescent="0.15">
      <c r="DI362" s="5"/>
      <c r="DJ362" s="5"/>
      <c r="DK362" s="5"/>
      <c r="DL362" s="5"/>
      <c r="DM362" s="5"/>
      <c r="DN362" s="5"/>
      <c r="DO362" s="5"/>
      <c r="DP362" s="5"/>
      <c r="DQ362" s="5"/>
      <c r="DT362" s="5"/>
      <c r="DU362" s="5"/>
      <c r="DV362" s="5"/>
      <c r="DW362" s="5"/>
      <c r="DX362" s="5"/>
      <c r="DY362" s="5"/>
      <c r="DZ362" s="5"/>
      <c r="EA362" s="5"/>
      <c r="EF362" s="5"/>
      <c r="EG362" s="5"/>
      <c r="EH362" s="5"/>
      <c r="EI362" s="5"/>
      <c r="EJ362" s="5"/>
      <c r="EK362" s="5"/>
      <c r="EL362" s="5"/>
      <c r="EM362" s="5"/>
      <c r="EQ362" s="5"/>
      <c r="ER362" s="5"/>
      <c r="ES362" s="5"/>
      <c r="ET362" s="5"/>
      <c r="EU362" s="5"/>
    </row>
    <row r="363" spans="113:151" ht="12.75" customHeight="1" x14ac:dyDescent="0.15">
      <c r="DI363" s="5"/>
      <c r="DJ363" s="5"/>
      <c r="DK363" s="5"/>
      <c r="DL363" s="5"/>
      <c r="DM363" s="5"/>
      <c r="DN363" s="5"/>
      <c r="DO363" s="5"/>
      <c r="DP363" s="5"/>
      <c r="DQ363" s="5"/>
      <c r="DT363" s="5"/>
      <c r="DU363" s="5"/>
      <c r="DV363" s="5"/>
      <c r="DW363" s="5"/>
      <c r="DX363" s="5"/>
      <c r="DY363" s="5"/>
      <c r="DZ363" s="5"/>
      <c r="EA363" s="5"/>
      <c r="EF363" s="5"/>
      <c r="EG363" s="5"/>
      <c r="EH363" s="5"/>
      <c r="EI363" s="5"/>
      <c r="EJ363" s="5"/>
      <c r="EK363" s="5"/>
      <c r="EL363" s="5"/>
      <c r="EM363" s="5"/>
      <c r="EQ363" s="5"/>
      <c r="ER363" s="5"/>
      <c r="ES363" s="5"/>
      <c r="ET363" s="5"/>
      <c r="EU363" s="5"/>
    </row>
    <row r="364" spans="113:151" ht="12.75" customHeight="1" x14ac:dyDescent="0.15">
      <c r="DI364" s="5"/>
      <c r="DJ364" s="5"/>
      <c r="DK364" s="5"/>
      <c r="DL364" s="5"/>
      <c r="DM364" s="5"/>
      <c r="DN364" s="5"/>
      <c r="DO364" s="5"/>
      <c r="DP364" s="5"/>
      <c r="DQ364" s="5"/>
      <c r="DT364" s="5"/>
      <c r="DU364" s="5"/>
      <c r="DV364" s="5"/>
      <c r="DW364" s="5"/>
      <c r="DX364" s="5"/>
      <c r="DY364" s="5"/>
      <c r="DZ364" s="5"/>
      <c r="EA364" s="5"/>
      <c r="EF364" s="5"/>
      <c r="EG364" s="5"/>
      <c r="EH364" s="5"/>
      <c r="EI364" s="5"/>
      <c r="EJ364" s="5"/>
      <c r="EK364" s="5"/>
      <c r="EL364" s="5"/>
      <c r="EM364" s="5"/>
      <c r="EQ364" s="5"/>
      <c r="ER364" s="5"/>
      <c r="ES364" s="5"/>
      <c r="ET364" s="5"/>
      <c r="EU364" s="5"/>
    </row>
    <row r="365" spans="113:151" ht="12.75" customHeight="1" x14ac:dyDescent="0.15">
      <c r="DI365" s="5"/>
      <c r="DJ365" s="5"/>
      <c r="DK365" s="5"/>
      <c r="DL365" s="5"/>
      <c r="DM365" s="5"/>
      <c r="DN365" s="5"/>
      <c r="DO365" s="5"/>
      <c r="DP365" s="5"/>
      <c r="DQ365" s="5"/>
      <c r="DT365" s="5"/>
      <c r="DU365" s="5"/>
      <c r="DV365" s="5"/>
      <c r="DW365" s="5"/>
      <c r="DX365" s="5"/>
      <c r="DY365" s="5"/>
      <c r="DZ365" s="5"/>
      <c r="EA365" s="5"/>
      <c r="EF365" s="5"/>
      <c r="EG365" s="5"/>
      <c r="EH365" s="5"/>
      <c r="EI365" s="5"/>
      <c r="EJ365" s="5"/>
      <c r="EK365" s="5"/>
      <c r="EL365" s="5"/>
      <c r="EM365" s="5"/>
      <c r="EQ365" s="5"/>
      <c r="ER365" s="5"/>
      <c r="ES365" s="5"/>
      <c r="ET365" s="5"/>
      <c r="EU365" s="5"/>
    </row>
    <row r="366" spans="113:151" ht="12.75" customHeight="1" x14ac:dyDescent="0.15">
      <c r="DI366" s="5"/>
      <c r="DJ366" s="5"/>
      <c r="DK366" s="5"/>
      <c r="DL366" s="5"/>
      <c r="DM366" s="5"/>
      <c r="DN366" s="5"/>
      <c r="DO366" s="5"/>
      <c r="DP366" s="5"/>
      <c r="DQ366" s="5"/>
      <c r="DT366" s="5"/>
      <c r="DU366" s="5"/>
      <c r="DV366" s="5"/>
      <c r="DW366" s="5"/>
      <c r="DX366" s="5"/>
      <c r="DY366" s="5"/>
      <c r="DZ366" s="5"/>
      <c r="EA366" s="5"/>
      <c r="EF366" s="5"/>
      <c r="EG366" s="5"/>
      <c r="EH366" s="5"/>
      <c r="EI366" s="5"/>
      <c r="EJ366" s="5"/>
      <c r="EK366" s="5"/>
      <c r="EL366" s="5"/>
      <c r="EM366" s="5"/>
      <c r="EQ366" s="5"/>
      <c r="ER366" s="5"/>
      <c r="ES366" s="5"/>
      <c r="ET366" s="5"/>
      <c r="EU366" s="5"/>
    </row>
    <row r="367" spans="113:151" ht="12.75" customHeight="1" x14ac:dyDescent="0.15">
      <c r="DI367" s="5"/>
      <c r="DJ367" s="5"/>
      <c r="DK367" s="5"/>
      <c r="DL367" s="5"/>
      <c r="DM367" s="5"/>
      <c r="DN367" s="5"/>
      <c r="DO367" s="5"/>
      <c r="DP367" s="5"/>
      <c r="DQ367" s="5"/>
      <c r="DT367" s="5"/>
      <c r="DU367" s="5"/>
      <c r="DV367" s="5"/>
      <c r="DW367" s="5"/>
      <c r="DX367" s="5"/>
      <c r="DY367" s="5"/>
      <c r="DZ367" s="5"/>
      <c r="EA367" s="5"/>
      <c r="EF367" s="5"/>
      <c r="EG367" s="5"/>
      <c r="EH367" s="5"/>
      <c r="EI367" s="5"/>
      <c r="EJ367" s="5"/>
      <c r="EK367" s="5"/>
      <c r="EL367" s="5"/>
      <c r="EM367" s="5"/>
      <c r="EQ367" s="5"/>
      <c r="ER367" s="5"/>
      <c r="ES367" s="5"/>
      <c r="ET367" s="5"/>
      <c r="EU367" s="5"/>
    </row>
    <row r="368" spans="113:151" ht="12.75" customHeight="1" x14ac:dyDescent="0.15">
      <c r="DI368" s="5"/>
      <c r="DJ368" s="5"/>
      <c r="DK368" s="5"/>
      <c r="DL368" s="5"/>
      <c r="DM368" s="5"/>
      <c r="DN368" s="5"/>
      <c r="DO368" s="5"/>
      <c r="DP368" s="5"/>
      <c r="DQ368" s="5"/>
      <c r="DT368" s="5"/>
      <c r="DU368" s="5"/>
      <c r="DV368" s="5"/>
      <c r="DW368" s="5"/>
      <c r="DX368" s="5"/>
      <c r="DY368" s="5"/>
      <c r="DZ368" s="5"/>
      <c r="EA368" s="5"/>
      <c r="EF368" s="5"/>
      <c r="EG368" s="5"/>
      <c r="EH368" s="5"/>
      <c r="EI368" s="5"/>
      <c r="EJ368" s="5"/>
      <c r="EK368" s="5"/>
      <c r="EL368" s="5"/>
      <c r="EM368" s="5"/>
      <c r="EQ368" s="5"/>
      <c r="ER368" s="5"/>
      <c r="ES368" s="5"/>
      <c r="ET368" s="5"/>
      <c r="EU368" s="5"/>
    </row>
    <row r="369" spans="113:151" ht="12.75" customHeight="1" x14ac:dyDescent="0.15">
      <c r="DI369" s="5"/>
      <c r="DJ369" s="5"/>
      <c r="DK369" s="5"/>
      <c r="DL369" s="5"/>
      <c r="DM369" s="5"/>
      <c r="DN369" s="5"/>
      <c r="DO369" s="5"/>
      <c r="DP369" s="5"/>
      <c r="DQ369" s="5"/>
      <c r="DT369" s="5"/>
      <c r="DU369" s="5"/>
      <c r="DV369" s="5"/>
      <c r="DW369" s="5"/>
      <c r="DX369" s="5"/>
      <c r="DY369" s="5"/>
      <c r="DZ369" s="5"/>
      <c r="EA369" s="5"/>
      <c r="EF369" s="5"/>
      <c r="EG369" s="5"/>
      <c r="EH369" s="5"/>
      <c r="EI369" s="5"/>
      <c r="EJ369" s="5"/>
      <c r="EK369" s="5"/>
      <c r="EL369" s="5"/>
      <c r="EM369" s="5"/>
      <c r="EQ369" s="5"/>
      <c r="ER369" s="5"/>
      <c r="ES369" s="5"/>
      <c r="ET369" s="5"/>
      <c r="EU369" s="5"/>
    </row>
    <row r="370" spans="113:151" ht="12.75" customHeight="1" x14ac:dyDescent="0.15">
      <c r="DI370" s="5"/>
      <c r="DJ370" s="5"/>
      <c r="DK370" s="5"/>
      <c r="DL370" s="5"/>
      <c r="DM370" s="5"/>
      <c r="DN370" s="5"/>
      <c r="DO370" s="5"/>
      <c r="DP370" s="5"/>
      <c r="DQ370" s="5"/>
      <c r="DT370" s="5"/>
      <c r="DU370" s="5"/>
      <c r="DV370" s="5"/>
      <c r="DW370" s="5"/>
      <c r="DX370" s="5"/>
      <c r="DY370" s="5"/>
      <c r="DZ370" s="5"/>
      <c r="EA370" s="5"/>
      <c r="EF370" s="5"/>
      <c r="EG370" s="5"/>
      <c r="EH370" s="5"/>
      <c r="EI370" s="5"/>
      <c r="EJ370" s="5"/>
      <c r="EK370" s="5"/>
      <c r="EL370" s="5"/>
      <c r="EM370" s="5"/>
      <c r="EQ370" s="5"/>
      <c r="ER370" s="5"/>
      <c r="ES370" s="5"/>
      <c r="ET370" s="5"/>
      <c r="EU370" s="5"/>
    </row>
    <row r="371" spans="113:151" ht="12.75" customHeight="1" x14ac:dyDescent="0.15">
      <c r="DI371" s="5"/>
      <c r="DJ371" s="5"/>
      <c r="DK371" s="5"/>
      <c r="DL371" s="5"/>
      <c r="DM371" s="5"/>
      <c r="DN371" s="5"/>
      <c r="DO371" s="5"/>
      <c r="DP371" s="5"/>
      <c r="DQ371" s="5"/>
      <c r="DT371" s="5"/>
      <c r="DU371" s="5"/>
      <c r="DV371" s="5"/>
      <c r="DW371" s="5"/>
      <c r="DX371" s="5"/>
      <c r="DY371" s="5"/>
      <c r="DZ371" s="5"/>
      <c r="EA371" s="5"/>
      <c r="EF371" s="5"/>
      <c r="EG371" s="5"/>
      <c r="EH371" s="5"/>
      <c r="EI371" s="5"/>
      <c r="EJ371" s="5"/>
      <c r="EK371" s="5"/>
      <c r="EL371" s="5"/>
      <c r="EM371" s="5"/>
      <c r="EQ371" s="5"/>
      <c r="ER371" s="5"/>
      <c r="ES371" s="5"/>
      <c r="ET371" s="5"/>
      <c r="EU371" s="5"/>
    </row>
    <row r="372" spans="113:151" ht="12.75" customHeight="1" x14ac:dyDescent="0.15">
      <c r="DI372" s="5"/>
      <c r="DJ372" s="5"/>
      <c r="DK372" s="5"/>
      <c r="DL372" s="5"/>
      <c r="DM372" s="5"/>
      <c r="DN372" s="5"/>
      <c r="DO372" s="5"/>
      <c r="DP372" s="5"/>
      <c r="DQ372" s="5"/>
      <c r="DT372" s="5"/>
      <c r="DU372" s="5"/>
      <c r="DV372" s="5"/>
      <c r="DW372" s="5"/>
      <c r="DX372" s="5"/>
      <c r="DY372" s="5"/>
      <c r="DZ372" s="5"/>
      <c r="EA372" s="5"/>
      <c r="EF372" s="5"/>
      <c r="EG372" s="5"/>
      <c r="EH372" s="5"/>
      <c r="EI372" s="5"/>
      <c r="EJ372" s="5"/>
      <c r="EK372" s="5"/>
      <c r="EL372" s="5"/>
      <c r="EM372" s="5"/>
      <c r="EQ372" s="5"/>
      <c r="ER372" s="5"/>
      <c r="ES372" s="5"/>
      <c r="ET372" s="5"/>
      <c r="EU372" s="5"/>
    </row>
    <row r="373" spans="113:151" ht="12.75" customHeight="1" x14ac:dyDescent="0.15">
      <c r="DI373" s="5"/>
      <c r="DJ373" s="5"/>
      <c r="DK373" s="5"/>
      <c r="DL373" s="5"/>
      <c r="DM373" s="5"/>
      <c r="DN373" s="5"/>
      <c r="DO373" s="5"/>
      <c r="DP373" s="5"/>
      <c r="DQ373" s="5"/>
      <c r="DT373" s="5"/>
      <c r="DU373" s="5"/>
      <c r="DV373" s="5"/>
      <c r="DW373" s="5"/>
      <c r="DX373" s="5"/>
      <c r="DY373" s="5"/>
      <c r="DZ373" s="5"/>
      <c r="EA373" s="5"/>
      <c r="EF373" s="5"/>
      <c r="EG373" s="5"/>
      <c r="EH373" s="5"/>
      <c r="EI373" s="5"/>
      <c r="EJ373" s="5"/>
      <c r="EK373" s="5"/>
      <c r="EL373" s="5"/>
      <c r="EM373" s="5"/>
      <c r="EQ373" s="5"/>
      <c r="ER373" s="5"/>
      <c r="ES373" s="5"/>
      <c r="ET373" s="5"/>
      <c r="EU373" s="5"/>
    </row>
    <row r="374" spans="113:151" ht="12.75" customHeight="1" x14ac:dyDescent="0.15">
      <c r="DI374" s="5"/>
      <c r="DJ374" s="5"/>
      <c r="DK374" s="5"/>
      <c r="DL374" s="5"/>
      <c r="DM374" s="5"/>
      <c r="DN374" s="5"/>
      <c r="DO374" s="5"/>
      <c r="DP374" s="5"/>
      <c r="DQ374" s="5"/>
      <c r="DT374" s="5"/>
      <c r="DU374" s="5"/>
      <c r="DV374" s="5"/>
      <c r="DW374" s="5"/>
      <c r="DX374" s="5"/>
      <c r="DY374" s="5"/>
      <c r="DZ374" s="5"/>
      <c r="EA374" s="5"/>
      <c r="EF374" s="5"/>
      <c r="EG374" s="5"/>
      <c r="EH374" s="5"/>
      <c r="EI374" s="5"/>
      <c r="EJ374" s="5"/>
      <c r="EK374" s="5"/>
      <c r="EL374" s="5"/>
      <c r="EM374" s="5"/>
      <c r="EQ374" s="5"/>
      <c r="ER374" s="5"/>
      <c r="ES374" s="5"/>
      <c r="ET374" s="5"/>
      <c r="EU374" s="5"/>
    </row>
    <row r="375" spans="113:151" ht="12.75" customHeight="1" x14ac:dyDescent="0.15">
      <c r="DI375" s="5"/>
      <c r="DJ375" s="5"/>
      <c r="DK375" s="5"/>
      <c r="DL375" s="5"/>
      <c r="DM375" s="5"/>
      <c r="DN375" s="5"/>
      <c r="DO375" s="5"/>
      <c r="DP375" s="5"/>
      <c r="DQ375" s="5"/>
      <c r="DT375" s="5"/>
      <c r="DU375" s="5"/>
      <c r="DV375" s="5"/>
      <c r="DW375" s="5"/>
      <c r="DX375" s="5"/>
      <c r="DY375" s="5"/>
      <c r="DZ375" s="5"/>
      <c r="EA375" s="5"/>
      <c r="EF375" s="5"/>
      <c r="EG375" s="5"/>
      <c r="EH375" s="5"/>
      <c r="EI375" s="5"/>
      <c r="EJ375" s="5"/>
      <c r="EK375" s="5"/>
      <c r="EL375" s="5"/>
      <c r="EM375" s="5"/>
      <c r="EQ375" s="5"/>
      <c r="ER375" s="5"/>
      <c r="ES375" s="5"/>
      <c r="ET375" s="5"/>
      <c r="EU375" s="5"/>
    </row>
    <row r="376" spans="113:151" ht="12.75" customHeight="1" x14ac:dyDescent="0.15">
      <c r="DI376" s="5"/>
      <c r="DJ376" s="5"/>
      <c r="DK376" s="5"/>
      <c r="DL376" s="5"/>
      <c r="DM376" s="5"/>
      <c r="DN376" s="5"/>
      <c r="DO376" s="5"/>
      <c r="DP376" s="5"/>
      <c r="DQ376" s="5"/>
      <c r="DT376" s="5"/>
      <c r="DU376" s="5"/>
      <c r="DV376" s="5"/>
      <c r="DW376" s="5"/>
      <c r="DX376" s="5"/>
      <c r="DY376" s="5"/>
      <c r="DZ376" s="5"/>
      <c r="EA376" s="5"/>
      <c r="EF376" s="5"/>
      <c r="EG376" s="5"/>
      <c r="EH376" s="5"/>
      <c r="EI376" s="5"/>
      <c r="EJ376" s="5"/>
      <c r="EK376" s="5"/>
      <c r="EL376" s="5"/>
      <c r="EM376" s="5"/>
      <c r="EQ376" s="5"/>
      <c r="ER376" s="5"/>
      <c r="ES376" s="5"/>
      <c r="ET376" s="5"/>
      <c r="EU376" s="5"/>
    </row>
    <row r="377" spans="113:151" ht="12.75" customHeight="1" x14ac:dyDescent="0.15">
      <c r="DI377" s="5"/>
      <c r="DJ377" s="5"/>
      <c r="DK377" s="5"/>
      <c r="DL377" s="5"/>
      <c r="DM377" s="5"/>
      <c r="DN377" s="5"/>
      <c r="DO377" s="5"/>
      <c r="DP377" s="5"/>
      <c r="DQ377" s="5"/>
      <c r="DT377" s="5"/>
      <c r="DU377" s="5"/>
      <c r="DV377" s="5"/>
      <c r="DW377" s="5"/>
      <c r="DX377" s="5"/>
      <c r="DY377" s="5"/>
      <c r="DZ377" s="5"/>
      <c r="EA377" s="5"/>
      <c r="EF377" s="5"/>
      <c r="EG377" s="5"/>
      <c r="EH377" s="5"/>
      <c r="EI377" s="5"/>
      <c r="EJ377" s="5"/>
      <c r="EK377" s="5"/>
      <c r="EL377" s="5"/>
      <c r="EM377" s="5"/>
      <c r="EQ377" s="5"/>
      <c r="ER377" s="5"/>
      <c r="ES377" s="5"/>
      <c r="ET377" s="5"/>
      <c r="EU377" s="5"/>
    </row>
    <row r="378" spans="113:151" ht="12.75" customHeight="1" x14ac:dyDescent="0.15">
      <c r="DI378" s="5"/>
      <c r="DJ378" s="5"/>
      <c r="DK378" s="5"/>
      <c r="DL378" s="5"/>
      <c r="DM378" s="5"/>
      <c r="DN378" s="5"/>
      <c r="DO378" s="5"/>
      <c r="DP378" s="5"/>
      <c r="DQ378" s="5"/>
      <c r="DT378" s="5"/>
      <c r="DU378" s="5"/>
      <c r="DV378" s="5"/>
      <c r="DW378" s="5"/>
      <c r="DX378" s="5"/>
      <c r="DY378" s="5"/>
      <c r="DZ378" s="5"/>
      <c r="EA378" s="5"/>
      <c r="EF378" s="5"/>
      <c r="EG378" s="5"/>
      <c r="EH378" s="5"/>
      <c r="EI378" s="5"/>
      <c r="EJ378" s="5"/>
      <c r="EK378" s="5"/>
      <c r="EL378" s="5"/>
      <c r="EM378" s="5"/>
      <c r="EQ378" s="5"/>
      <c r="ER378" s="5"/>
      <c r="ES378" s="5"/>
      <c r="ET378" s="5"/>
      <c r="EU378" s="5"/>
    </row>
    <row r="379" spans="113:151" ht="12.75" customHeight="1" x14ac:dyDescent="0.15">
      <c r="DI379" s="5"/>
      <c r="DJ379" s="5"/>
      <c r="DK379" s="5"/>
      <c r="DL379" s="5"/>
      <c r="DM379" s="5"/>
      <c r="DN379" s="5"/>
      <c r="DO379" s="5"/>
      <c r="DP379" s="5"/>
      <c r="DQ379" s="5"/>
      <c r="DT379" s="5"/>
      <c r="DU379" s="5"/>
      <c r="DV379" s="5"/>
      <c r="DW379" s="5"/>
      <c r="DX379" s="5"/>
      <c r="DY379" s="5"/>
      <c r="DZ379" s="5"/>
      <c r="EA379" s="5"/>
      <c r="EF379" s="5"/>
      <c r="EG379" s="5"/>
      <c r="EH379" s="5"/>
      <c r="EI379" s="5"/>
      <c r="EJ379" s="5"/>
      <c r="EK379" s="5"/>
      <c r="EL379" s="5"/>
      <c r="EM379" s="5"/>
      <c r="EQ379" s="5"/>
      <c r="ER379" s="5"/>
      <c r="ES379" s="5"/>
      <c r="ET379" s="5"/>
      <c r="EU379" s="5"/>
    </row>
    <row r="380" spans="113:151" ht="12.75" customHeight="1" x14ac:dyDescent="0.15">
      <c r="DI380" s="5"/>
      <c r="DJ380" s="5"/>
      <c r="DK380" s="5"/>
      <c r="DL380" s="5"/>
      <c r="DM380" s="5"/>
      <c r="DN380" s="5"/>
      <c r="DO380" s="5"/>
      <c r="DP380" s="5"/>
      <c r="DQ380" s="5"/>
      <c r="DT380" s="5"/>
      <c r="DU380" s="5"/>
      <c r="DV380" s="5"/>
      <c r="DW380" s="5"/>
      <c r="DX380" s="5"/>
      <c r="DY380" s="5"/>
      <c r="DZ380" s="5"/>
      <c r="EA380" s="5"/>
      <c r="EF380" s="5"/>
      <c r="EG380" s="5"/>
      <c r="EH380" s="5"/>
      <c r="EI380" s="5"/>
      <c r="EJ380" s="5"/>
      <c r="EK380" s="5"/>
      <c r="EL380" s="5"/>
      <c r="EM380" s="5"/>
      <c r="EQ380" s="5"/>
      <c r="ER380" s="5"/>
      <c r="ES380" s="5"/>
      <c r="ET380" s="5"/>
      <c r="EU380" s="5"/>
    </row>
    <row r="381" spans="113:151" ht="12.75" customHeight="1" x14ac:dyDescent="0.15">
      <c r="DI381" s="5"/>
      <c r="DJ381" s="5"/>
      <c r="DK381" s="5"/>
      <c r="DL381" s="5"/>
      <c r="DM381" s="5"/>
      <c r="DN381" s="5"/>
      <c r="DO381" s="5"/>
      <c r="DP381" s="5"/>
      <c r="DQ381" s="5"/>
      <c r="DT381" s="5"/>
      <c r="DU381" s="5"/>
      <c r="DV381" s="5"/>
      <c r="DW381" s="5"/>
      <c r="DX381" s="5"/>
      <c r="DY381" s="5"/>
      <c r="DZ381" s="5"/>
      <c r="EA381" s="5"/>
      <c r="EF381" s="5"/>
      <c r="EG381" s="5"/>
      <c r="EH381" s="5"/>
      <c r="EI381" s="5"/>
      <c r="EJ381" s="5"/>
      <c r="EK381" s="5"/>
      <c r="EL381" s="5"/>
      <c r="EM381" s="5"/>
      <c r="EQ381" s="5"/>
      <c r="ER381" s="5"/>
      <c r="ES381" s="5"/>
      <c r="ET381" s="5"/>
      <c r="EU381" s="5"/>
    </row>
    <row r="382" spans="113:151" ht="12.75" customHeight="1" x14ac:dyDescent="0.15">
      <c r="DI382" s="5"/>
      <c r="DJ382" s="5"/>
      <c r="DK382" s="5"/>
      <c r="DL382" s="5"/>
      <c r="DM382" s="5"/>
      <c r="DN382" s="5"/>
      <c r="DO382" s="5"/>
      <c r="DP382" s="5"/>
      <c r="DQ382" s="5"/>
      <c r="DT382" s="5"/>
      <c r="DU382" s="5"/>
      <c r="DV382" s="5"/>
      <c r="DW382" s="5"/>
      <c r="DX382" s="5"/>
      <c r="DY382" s="5"/>
      <c r="DZ382" s="5"/>
      <c r="EA382" s="5"/>
      <c r="EF382" s="5"/>
      <c r="EG382" s="5"/>
      <c r="EH382" s="5"/>
      <c r="EI382" s="5"/>
      <c r="EJ382" s="5"/>
      <c r="EK382" s="5"/>
      <c r="EL382" s="5"/>
      <c r="EM382" s="5"/>
      <c r="EQ382" s="5"/>
      <c r="ER382" s="5"/>
      <c r="ES382" s="5"/>
      <c r="ET382" s="5"/>
      <c r="EU382" s="5"/>
    </row>
    <row r="383" spans="113:151" ht="12.75" customHeight="1" x14ac:dyDescent="0.15">
      <c r="DI383" s="5"/>
      <c r="DJ383" s="5"/>
      <c r="DK383" s="5"/>
      <c r="DL383" s="5"/>
      <c r="DM383" s="5"/>
      <c r="DN383" s="5"/>
      <c r="DO383" s="5"/>
      <c r="DP383" s="5"/>
      <c r="DQ383" s="5"/>
      <c r="DT383" s="5"/>
      <c r="DU383" s="5"/>
      <c r="DV383" s="5"/>
      <c r="DW383" s="5"/>
      <c r="DX383" s="5"/>
      <c r="DY383" s="5"/>
      <c r="DZ383" s="5"/>
      <c r="EA383" s="5"/>
      <c r="EF383" s="5"/>
      <c r="EG383" s="5"/>
      <c r="EH383" s="5"/>
      <c r="EI383" s="5"/>
      <c r="EJ383" s="5"/>
      <c r="EK383" s="5"/>
      <c r="EL383" s="5"/>
      <c r="EM383" s="5"/>
      <c r="EQ383" s="5"/>
      <c r="ER383" s="5"/>
      <c r="ES383" s="5"/>
      <c r="ET383" s="5"/>
      <c r="EU383" s="5"/>
    </row>
    <row r="384" spans="113:151" ht="12.75" customHeight="1" x14ac:dyDescent="0.15">
      <c r="DI384" s="5"/>
      <c r="DJ384" s="5"/>
      <c r="DK384" s="5"/>
      <c r="DL384" s="5"/>
      <c r="DM384" s="5"/>
      <c r="DN384" s="5"/>
      <c r="DO384" s="5"/>
      <c r="DP384" s="5"/>
      <c r="DQ384" s="5"/>
      <c r="DT384" s="5"/>
      <c r="DU384" s="5"/>
      <c r="DV384" s="5"/>
      <c r="DW384" s="5"/>
      <c r="DX384" s="5"/>
      <c r="DY384" s="5"/>
      <c r="DZ384" s="5"/>
      <c r="EA384" s="5"/>
      <c r="EF384" s="5"/>
      <c r="EG384" s="5"/>
      <c r="EH384" s="5"/>
      <c r="EI384" s="5"/>
      <c r="EJ384" s="5"/>
      <c r="EK384" s="5"/>
      <c r="EL384" s="5"/>
      <c r="EM384" s="5"/>
      <c r="EQ384" s="5"/>
      <c r="ER384" s="5"/>
      <c r="ES384" s="5"/>
      <c r="ET384" s="5"/>
      <c r="EU384" s="5"/>
    </row>
    <row r="385" spans="113:151" ht="12.75" customHeight="1" x14ac:dyDescent="0.15">
      <c r="DI385" s="5"/>
      <c r="DJ385" s="5"/>
      <c r="DK385" s="5"/>
      <c r="DL385" s="5"/>
      <c r="DM385" s="5"/>
      <c r="DN385" s="5"/>
      <c r="DO385" s="5"/>
      <c r="DP385" s="5"/>
      <c r="DQ385" s="5"/>
      <c r="DT385" s="5"/>
      <c r="DU385" s="5"/>
      <c r="DV385" s="5"/>
      <c r="DW385" s="5"/>
      <c r="DX385" s="5"/>
      <c r="DY385" s="5"/>
      <c r="DZ385" s="5"/>
      <c r="EA385" s="5"/>
      <c r="EF385" s="5"/>
      <c r="EG385" s="5"/>
      <c r="EH385" s="5"/>
      <c r="EI385" s="5"/>
      <c r="EJ385" s="5"/>
      <c r="EK385" s="5"/>
      <c r="EL385" s="5"/>
      <c r="EM385" s="5"/>
      <c r="EQ385" s="5"/>
      <c r="ER385" s="5"/>
      <c r="ES385" s="5"/>
      <c r="ET385" s="5"/>
      <c r="EU385" s="5"/>
    </row>
    <row r="386" spans="113:151" ht="12.75" customHeight="1" x14ac:dyDescent="0.15">
      <c r="DI386" s="5"/>
      <c r="DJ386" s="5"/>
      <c r="DK386" s="5"/>
      <c r="DL386" s="5"/>
      <c r="DM386" s="5"/>
      <c r="DN386" s="5"/>
      <c r="DO386" s="5"/>
      <c r="DP386" s="5"/>
      <c r="DQ386" s="5"/>
      <c r="DT386" s="5"/>
      <c r="DU386" s="5"/>
      <c r="DV386" s="5"/>
      <c r="DW386" s="5"/>
      <c r="DX386" s="5"/>
      <c r="DY386" s="5"/>
      <c r="DZ386" s="5"/>
      <c r="EA386" s="5"/>
      <c r="EF386" s="5"/>
      <c r="EG386" s="5"/>
      <c r="EH386" s="5"/>
      <c r="EI386" s="5"/>
      <c r="EJ386" s="5"/>
      <c r="EK386" s="5"/>
      <c r="EL386" s="5"/>
      <c r="EM386" s="5"/>
      <c r="EQ386" s="5"/>
      <c r="ER386" s="5"/>
      <c r="ES386" s="5"/>
      <c r="ET386" s="5"/>
      <c r="EU386" s="5"/>
    </row>
    <row r="387" spans="113:151" ht="12.75" customHeight="1" x14ac:dyDescent="0.15">
      <c r="DI387" s="5"/>
      <c r="DJ387" s="5"/>
      <c r="DK387" s="5"/>
      <c r="DL387" s="5"/>
      <c r="DM387" s="5"/>
      <c r="DN387" s="5"/>
      <c r="DO387" s="5"/>
      <c r="DP387" s="5"/>
      <c r="DQ387" s="5"/>
      <c r="DT387" s="5"/>
      <c r="DU387" s="5"/>
      <c r="DV387" s="5"/>
      <c r="DW387" s="5"/>
      <c r="DX387" s="5"/>
      <c r="DY387" s="5"/>
      <c r="DZ387" s="5"/>
      <c r="EA387" s="5"/>
      <c r="EF387" s="5"/>
      <c r="EG387" s="5"/>
      <c r="EH387" s="5"/>
      <c r="EI387" s="5"/>
      <c r="EJ387" s="5"/>
      <c r="EK387" s="5"/>
      <c r="EL387" s="5"/>
      <c r="EM387" s="5"/>
      <c r="EQ387" s="5"/>
      <c r="ER387" s="5"/>
      <c r="ES387" s="5"/>
      <c r="ET387" s="5"/>
      <c r="EU387" s="5"/>
    </row>
    <row r="388" spans="113:151" ht="12.75" customHeight="1" x14ac:dyDescent="0.15">
      <c r="DI388" s="5"/>
      <c r="DJ388" s="5"/>
      <c r="DK388" s="5"/>
      <c r="DL388" s="5"/>
      <c r="DM388" s="5"/>
      <c r="DN388" s="5"/>
      <c r="DO388" s="5"/>
      <c r="DP388" s="5"/>
      <c r="DQ388" s="5"/>
      <c r="DT388" s="5"/>
      <c r="DU388" s="5"/>
      <c r="DV388" s="5"/>
      <c r="DW388" s="5"/>
      <c r="DX388" s="5"/>
      <c r="DY388" s="5"/>
      <c r="DZ388" s="5"/>
      <c r="EA388" s="5"/>
      <c r="EF388" s="5"/>
      <c r="EG388" s="5"/>
      <c r="EH388" s="5"/>
      <c r="EI388" s="5"/>
      <c r="EJ388" s="5"/>
      <c r="EK388" s="5"/>
      <c r="EL388" s="5"/>
      <c r="EM388" s="5"/>
      <c r="EQ388" s="5"/>
      <c r="ER388" s="5"/>
      <c r="ES388" s="5"/>
      <c r="ET388" s="5"/>
      <c r="EU388" s="5"/>
    </row>
    <row r="389" spans="113:151" ht="12.75" customHeight="1" x14ac:dyDescent="0.15">
      <c r="DI389" s="5"/>
      <c r="DJ389" s="5"/>
      <c r="DK389" s="5"/>
      <c r="DL389" s="5"/>
      <c r="DM389" s="5"/>
      <c r="DN389" s="5"/>
      <c r="DO389" s="5"/>
      <c r="DP389" s="5"/>
      <c r="DQ389" s="5"/>
      <c r="DT389" s="5"/>
      <c r="DU389" s="5"/>
      <c r="DV389" s="5"/>
      <c r="DW389" s="5"/>
      <c r="DX389" s="5"/>
      <c r="DY389" s="5"/>
      <c r="DZ389" s="5"/>
      <c r="EA389" s="5"/>
      <c r="EF389" s="5"/>
      <c r="EG389" s="5"/>
      <c r="EH389" s="5"/>
      <c r="EI389" s="5"/>
      <c r="EJ389" s="5"/>
      <c r="EK389" s="5"/>
      <c r="EL389" s="5"/>
      <c r="EM389" s="5"/>
      <c r="EQ389" s="5"/>
      <c r="ER389" s="5"/>
      <c r="ES389" s="5"/>
      <c r="ET389" s="5"/>
      <c r="EU389" s="5"/>
    </row>
    <row r="390" spans="113:151" ht="12.75" customHeight="1" x14ac:dyDescent="0.15">
      <c r="DI390" s="5"/>
      <c r="DJ390" s="5"/>
      <c r="DK390" s="5"/>
      <c r="DL390" s="5"/>
      <c r="DM390" s="5"/>
      <c r="DN390" s="5"/>
      <c r="DO390" s="5"/>
      <c r="DP390" s="5"/>
      <c r="DQ390" s="5"/>
      <c r="DT390" s="5"/>
      <c r="DU390" s="5"/>
      <c r="DV390" s="5"/>
      <c r="DW390" s="5"/>
      <c r="DX390" s="5"/>
      <c r="DY390" s="5"/>
      <c r="DZ390" s="5"/>
      <c r="EA390" s="5"/>
      <c r="EF390" s="5"/>
      <c r="EG390" s="5"/>
      <c r="EH390" s="5"/>
      <c r="EI390" s="5"/>
      <c r="EJ390" s="5"/>
      <c r="EK390" s="5"/>
      <c r="EL390" s="5"/>
      <c r="EM390" s="5"/>
      <c r="EQ390" s="5"/>
      <c r="ER390" s="5"/>
      <c r="ES390" s="5"/>
      <c r="ET390" s="5"/>
      <c r="EU390" s="5"/>
    </row>
    <row r="391" spans="113:151" ht="12.75" customHeight="1" x14ac:dyDescent="0.15">
      <c r="DI391" s="5"/>
      <c r="DJ391" s="5"/>
      <c r="DK391" s="5"/>
      <c r="DL391" s="5"/>
      <c r="DM391" s="5"/>
      <c r="DN391" s="5"/>
      <c r="DO391" s="5"/>
      <c r="DP391" s="5"/>
      <c r="DQ391" s="5"/>
      <c r="DT391" s="5"/>
      <c r="DU391" s="5"/>
      <c r="DV391" s="5"/>
      <c r="DW391" s="5"/>
      <c r="DX391" s="5"/>
      <c r="DY391" s="5"/>
      <c r="DZ391" s="5"/>
      <c r="EA391" s="5"/>
      <c r="EF391" s="5"/>
      <c r="EG391" s="5"/>
      <c r="EH391" s="5"/>
      <c r="EI391" s="5"/>
      <c r="EJ391" s="5"/>
      <c r="EK391" s="5"/>
      <c r="EL391" s="5"/>
      <c r="EM391" s="5"/>
      <c r="EQ391" s="5"/>
      <c r="ER391" s="5"/>
      <c r="ES391" s="5"/>
      <c r="ET391" s="5"/>
      <c r="EU391" s="5"/>
    </row>
    <row r="392" spans="113:151" ht="12.75" customHeight="1" x14ac:dyDescent="0.15">
      <c r="DI392" s="5"/>
      <c r="DJ392" s="5"/>
      <c r="DK392" s="5"/>
      <c r="DL392" s="5"/>
      <c r="DM392" s="5"/>
      <c r="DN392" s="5"/>
      <c r="DO392" s="5"/>
      <c r="DP392" s="5"/>
      <c r="DQ392" s="5"/>
      <c r="DT392" s="5"/>
      <c r="DU392" s="5"/>
      <c r="DV392" s="5"/>
      <c r="DW392" s="5"/>
      <c r="DX392" s="5"/>
      <c r="DY392" s="5"/>
      <c r="DZ392" s="5"/>
      <c r="EA392" s="5"/>
      <c r="EF392" s="5"/>
      <c r="EG392" s="5"/>
      <c r="EH392" s="5"/>
      <c r="EI392" s="5"/>
      <c r="EJ392" s="5"/>
      <c r="EK392" s="5"/>
      <c r="EL392" s="5"/>
      <c r="EM392" s="5"/>
      <c r="EQ392" s="5"/>
      <c r="ER392" s="5"/>
      <c r="ES392" s="5"/>
      <c r="ET392" s="5"/>
      <c r="EU392" s="5"/>
    </row>
    <row r="393" spans="113:151" ht="12.75" customHeight="1" x14ac:dyDescent="0.15">
      <c r="DI393" s="5"/>
      <c r="DJ393" s="5"/>
      <c r="DK393" s="5"/>
      <c r="DL393" s="5"/>
      <c r="DM393" s="5"/>
      <c r="DN393" s="5"/>
      <c r="DO393" s="5"/>
      <c r="DP393" s="5"/>
      <c r="DQ393" s="5"/>
      <c r="DT393" s="5"/>
      <c r="DU393" s="5"/>
      <c r="DV393" s="5"/>
      <c r="DW393" s="5"/>
      <c r="DX393" s="5"/>
      <c r="DY393" s="5"/>
      <c r="DZ393" s="5"/>
      <c r="EA393" s="5"/>
      <c r="EF393" s="5"/>
      <c r="EG393" s="5"/>
      <c r="EH393" s="5"/>
      <c r="EI393" s="5"/>
      <c r="EJ393" s="5"/>
      <c r="EK393" s="5"/>
      <c r="EL393" s="5"/>
      <c r="EM393" s="5"/>
      <c r="EQ393" s="5"/>
      <c r="ER393" s="5"/>
      <c r="ES393" s="5"/>
      <c r="ET393" s="5"/>
      <c r="EU393" s="5"/>
    </row>
    <row r="394" spans="113:151" ht="12.75" customHeight="1" x14ac:dyDescent="0.15">
      <c r="DI394" s="5"/>
      <c r="DJ394" s="5"/>
      <c r="DK394" s="5"/>
      <c r="DL394" s="5"/>
      <c r="DM394" s="5"/>
      <c r="DN394" s="5"/>
      <c r="DO394" s="5"/>
      <c r="DP394" s="5"/>
      <c r="DQ394" s="5"/>
      <c r="DT394" s="5"/>
      <c r="DU394" s="5"/>
      <c r="DV394" s="5"/>
      <c r="DW394" s="5"/>
      <c r="DX394" s="5"/>
      <c r="DY394" s="5"/>
      <c r="DZ394" s="5"/>
      <c r="EA394" s="5"/>
      <c r="EF394" s="5"/>
      <c r="EG394" s="5"/>
      <c r="EH394" s="5"/>
      <c r="EI394" s="5"/>
      <c r="EJ394" s="5"/>
      <c r="EK394" s="5"/>
      <c r="EL394" s="5"/>
      <c r="EM394" s="5"/>
      <c r="EQ394" s="5"/>
      <c r="ER394" s="5"/>
      <c r="ES394" s="5"/>
      <c r="ET394" s="5"/>
      <c r="EU394" s="5"/>
    </row>
    <row r="395" spans="113:151" ht="12.75" customHeight="1" x14ac:dyDescent="0.15">
      <c r="DI395" s="5"/>
      <c r="DJ395" s="5"/>
      <c r="DK395" s="5"/>
      <c r="DL395" s="5"/>
      <c r="DM395" s="5"/>
      <c r="DN395" s="5"/>
      <c r="DO395" s="5"/>
      <c r="DP395" s="5"/>
      <c r="DQ395" s="5"/>
      <c r="DT395" s="5"/>
      <c r="DU395" s="5"/>
      <c r="DV395" s="5"/>
      <c r="DW395" s="5"/>
      <c r="DX395" s="5"/>
      <c r="DY395" s="5"/>
      <c r="DZ395" s="5"/>
      <c r="EA395" s="5"/>
      <c r="EF395" s="5"/>
      <c r="EG395" s="5"/>
      <c r="EH395" s="5"/>
      <c r="EI395" s="5"/>
      <c r="EJ395" s="5"/>
      <c r="EK395" s="5"/>
      <c r="EL395" s="5"/>
      <c r="EM395" s="5"/>
      <c r="EQ395" s="5"/>
      <c r="ER395" s="5"/>
      <c r="ES395" s="5"/>
      <c r="ET395" s="5"/>
      <c r="EU395" s="5"/>
    </row>
    <row r="396" spans="113:151" ht="12.75" customHeight="1" x14ac:dyDescent="0.15">
      <c r="DI396" s="5"/>
      <c r="DJ396" s="5"/>
      <c r="DK396" s="5"/>
      <c r="DL396" s="5"/>
      <c r="DM396" s="5"/>
      <c r="DN396" s="5"/>
      <c r="DO396" s="5"/>
      <c r="DP396" s="5"/>
      <c r="DQ396" s="5"/>
      <c r="DT396" s="5"/>
      <c r="DU396" s="5"/>
      <c r="DV396" s="5"/>
      <c r="DW396" s="5"/>
      <c r="DX396" s="5"/>
      <c r="DY396" s="5"/>
      <c r="DZ396" s="5"/>
      <c r="EA396" s="5"/>
      <c r="EF396" s="5"/>
      <c r="EG396" s="5"/>
      <c r="EH396" s="5"/>
      <c r="EI396" s="5"/>
      <c r="EJ396" s="5"/>
      <c r="EK396" s="5"/>
      <c r="EL396" s="5"/>
      <c r="EM396" s="5"/>
      <c r="EQ396" s="5"/>
      <c r="ER396" s="5"/>
      <c r="ES396" s="5"/>
      <c r="ET396" s="5"/>
      <c r="EU396" s="5"/>
    </row>
    <row r="397" spans="113:151" ht="12.75" customHeight="1" x14ac:dyDescent="0.15">
      <c r="DI397" s="5"/>
      <c r="DJ397" s="5"/>
      <c r="DK397" s="5"/>
      <c r="DL397" s="5"/>
      <c r="DM397" s="5"/>
      <c r="DN397" s="5"/>
      <c r="DO397" s="5"/>
      <c r="DP397" s="5"/>
      <c r="DQ397" s="5"/>
      <c r="DT397" s="5"/>
      <c r="DU397" s="5"/>
      <c r="DV397" s="5"/>
      <c r="DW397" s="5"/>
      <c r="DX397" s="5"/>
      <c r="DY397" s="5"/>
      <c r="DZ397" s="5"/>
      <c r="EA397" s="5"/>
      <c r="EF397" s="5"/>
      <c r="EG397" s="5"/>
      <c r="EH397" s="5"/>
      <c r="EI397" s="5"/>
      <c r="EJ397" s="5"/>
      <c r="EK397" s="5"/>
      <c r="EL397" s="5"/>
      <c r="EM397" s="5"/>
      <c r="EQ397" s="5"/>
      <c r="ER397" s="5"/>
      <c r="ES397" s="5"/>
      <c r="ET397" s="5"/>
      <c r="EU397" s="5"/>
    </row>
    <row r="398" spans="113:151" ht="12.75" customHeight="1" x14ac:dyDescent="0.15">
      <c r="DI398" s="5"/>
      <c r="DJ398" s="5"/>
      <c r="DK398" s="5"/>
      <c r="DL398" s="5"/>
      <c r="DM398" s="5"/>
      <c r="DN398" s="5"/>
      <c r="DO398" s="5"/>
      <c r="DP398" s="5"/>
      <c r="DQ398" s="5"/>
      <c r="DT398" s="5"/>
      <c r="DU398" s="5"/>
      <c r="DV398" s="5"/>
      <c r="DW398" s="5"/>
      <c r="DX398" s="5"/>
      <c r="DY398" s="5"/>
      <c r="DZ398" s="5"/>
      <c r="EA398" s="5"/>
      <c r="EF398" s="5"/>
      <c r="EG398" s="5"/>
      <c r="EH398" s="5"/>
      <c r="EI398" s="5"/>
      <c r="EJ398" s="5"/>
      <c r="EK398" s="5"/>
      <c r="EL398" s="5"/>
      <c r="EM398" s="5"/>
      <c r="EQ398" s="5"/>
      <c r="ER398" s="5"/>
      <c r="ES398" s="5"/>
      <c r="ET398" s="5"/>
      <c r="EU398" s="5"/>
    </row>
    <row r="399" spans="113:151" ht="12.75" customHeight="1" x14ac:dyDescent="0.15">
      <c r="DI399" s="5"/>
      <c r="DJ399" s="5"/>
      <c r="DK399" s="5"/>
      <c r="DL399" s="5"/>
      <c r="DM399" s="5"/>
      <c r="DN399" s="5"/>
      <c r="DO399" s="5"/>
      <c r="DP399" s="5"/>
      <c r="DQ399" s="5"/>
      <c r="DT399" s="5"/>
      <c r="DU399" s="5"/>
      <c r="DV399" s="5"/>
      <c r="DW399" s="5"/>
      <c r="DX399" s="5"/>
      <c r="DY399" s="5"/>
      <c r="DZ399" s="5"/>
      <c r="EA399" s="5"/>
      <c r="EF399" s="5"/>
      <c r="EG399" s="5"/>
      <c r="EH399" s="5"/>
      <c r="EI399" s="5"/>
      <c r="EJ399" s="5"/>
      <c r="EK399" s="5"/>
      <c r="EL399" s="5"/>
      <c r="EM399" s="5"/>
      <c r="EQ399" s="5"/>
      <c r="ER399" s="5"/>
      <c r="ES399" s="5"/>
      <c r="ET399" s="5"/>
      <c r="EU399" s="5"/>
    </row>
    <row r="400" spans="113:151" ht="12.75" customHeight="1" x14ac:dyDescent="0.15">
      <c r="DI400" s="5"/>
      <c r="DJ400" s="5"/>
      <c r="DK400" s="5"/>
      <c r="DL400" s="5"/>
      <c r="DM400" s="5"/>
      <c r="DN400" s="5"/>
      <c r="DO400" s="5"/>
      <c r="DP400" s="5"/>
      <c r="DQ400" s="5"/>
      <c r="DT400" s="5"/>
      <c r="DU400" s="5"/>
      <c r="DV400" s="5"/>
      <c r="DW400" s="5"/>
      <c r="DX400" s="5"/>
      <c r="DY400" s="5"/>
      <c r="DZ400" s="5"/>
      <c r="EA400" s="5"/>
      <c r="EF400" s="5"/>
      <c r="EG400" s="5"/>
      <c r="EH400" s="5"/>
      <c r="EI400" s="5"/>
      <c r="EJ400" s="5"/>
      <c r="EK400" s="5"/>
      <c r="EL400" s="5"/>
      <c r="EM400" s="5"/>
      <c r="EQ400" s="5"/>
      <c r="ER400" s="5"/>
      <c r="ES400" s="5"/>
      <c r="ET400" s="5"/>
      <c r="EU400" s="5"/>
    </row>
    <row r="401" spans="113:151" ht="12.75" customHeight="1" x14ac:dyDescent="0.15">
      <c r="DI401" s="5"/>
      <c r="DJ401" s="5"/>
      <c r="DK401" s="5"/>
      <c r="DL401" s="5"/>
      <c r="DM401" s="5"/>
      <c r="DN401" s="5"/>
      <c r="DO401" s="5"/>
      <c r="DP401" s="5"/>
      <c r="DQ401" s="5"/>
      <c r="DT401" s="5"/>
      <c r="DU401" s="5"/>
      <c r="DV401" s="5"/>
      <c r="DW401" s="5"/>
      <c r="DX401" s="5"/>
      <c r="DY401" s="5"/>
      <c r="DZ401" s="5"/>
      <c r="EA401" s="5"/>
      <c r="EF401" s="5"/>
      <c r="EG401" s="5"/>
      <c r="EH401" s="5"/>
      <c r="EI401" s="5"/>
      <c r="EJ401" s="5"/>
      <c r="EK401" s="5"/>
      <c r="EL401" s="5"/>
      <c r="EM401" s="5"/>
      <c r="EQ401" s="5"/>
      <c r="ER401" s="5"/>
      <c r="ES401" s="5"/>
      <c r="ET401" s="5"/>
      <c r="EU401" s="5"/>
    </row>
    <row r="402" spans="113:151" ht="12.75" customHeight="1" x14ac:dyDescent="0.15">
      <c r="DI402" s="5"/>
      <c r="DJ402" s="5"/>
      <c r="DK402" s="5"/>
      <c r="DL402" s="5"/>
      <c r="DM402" s="5"/>
      <c r="DN402" s="5"/>
      <c r="DO402" s="5"/>
      <c r="DP402" s="5"/>
      <c r="DQ402" s="5"/>
      <c r="DT402" s="5"/>
      <c r="DU402" s="5"/>
      <c r="DV402" s="5"/>
      <c r="DW402" s="5"/>
      <c r="DX402" s="5"/>
      <c r="DY402" s="5"/>
      <c r="DZ402" s="5"/>
      <c r="EA402" s="5"/>
      <c r="EF402" s="5"/>
      <c r="EG402" s="5"/>
      <c r="EH402" s="5"/>
      <c r="EI402" s="5"/>
      <c r="EJ402" s="5"/>
      <c r="EK402" s="5"/>
      <c r="EL402" s="5"/>
      <c r="EM402" s="5"/>
      <c r="EQ402" s="5"/>
      <c r="ER402" s="5"/>
      <c r="ES402" s="5"/>
      <c r="ET402" s="5"/>
      <c r="EU402" s="5"/>
    </row>
    <row r="403" spans="113:151" ht="12.75" customHeight="1" x14ac:dyDescent="0.15">
      <c r="DI403" s="5"/>
      <c r="DJ403" s="5"/>
      <c r="DK403" s="5"/>
      <c r="DL403" s="5"/>
      <c r="DM403" s="5"/>
      <c r="DN403" s="5"/>
      <c r="DO403" s="5"/>
      <c r="DP403" s="5"/>
      <c r="DQ403" s="5"/>
      <c r="DT403" s="5"/>
      <c r="DU403" s="5"/>
      <c r="DV403" s="5"/>
      <c r="DW403" s="5"/>
      <c r="DX403" s="5"/>
      <c r="DY403" s="5"/>
      <c r="DZ403" s="5"/>
      <c r="EA403" s="5"/>
      <c r="EF403" s="5"/>
      <c r="EG403" s="5"/>
      <c r="EH403" s="5"/>
      <c r="EI403" s="5"/>
      <c r="EJ403" s="5"/>
      <c r="EK403" s="5"/>
      <c r="EL403" s="5"/>
      <c r="EM403" s="5"/>
      <c r="EQ403" s="5"/>
      <c r="ER403" s="5"/>
      <c r="ES403" s="5"/>
      <c r="ET403" s="5"/>
      <c r="EU403" s="5"/>
    </row>
    <row r="404" spans="113:151" ht="12.75" customHeight="1" x14ac:dyDescent="0.15">
      <c r="DI404" s="5"/>
      <c r="DJ404" s="5"/>
      <c r="DK404" s="5"/>
      <c r="DL404" s="5"/>
      <c r="DM404" s="5"/>
      <c r="DN404" s="5"/>
      <c r="DO404" s="5"/>
      <c r="DP404" s="5"/>
      <c r="DQ404" s="5"/>
      <c r="DT404" s="5"/>
      <c r="DU404" s="5"/>
      <c r="DV404" s="5"/>
      <c r="DW404" s="5"/>
      <c r="DX404" s="5"/>
      <c r="DY404" s="5"/>
      <c r="DZ404" s="5"/>
      <c r="EA404" s="5"/>
      <c r="EF404" s="5"/>
      <c r="EG404" s="5"/>
      <c r="EH404" s="5"/>
      <c r="EI404" s="5"/>
      <c r="EJ404" s="5"/>
      <c r="EK404" s="5"/>
      <c r="EL404" s="5"/>
      <c r="EM404" s="5"/>
      <c r="EQ404" s="5"/>
      <c r="ER404" s="5"/>
      <c r="ES404" s="5"/>
      <c r="ET404" s="5"/>
      <c r="EU404" s="5"/>
    </row>
    <row r="405" spans="113:151" ht="12.75" customHeight="1" x14ac:dyDescent="0.15">
      <c r="DI405" s="5"/>
      <c r="DJ405" s="5"/>
      <c r="DK405" s="5"/>
      <c r="DL405" s="5"/>
      <c r="DM405" s="5"/>
      <c r="DN405" s="5"/>
      <c r="DO405" s="5"/>
      <c r="DP405" s="5"/>
      <c r="DQ405" s="5"/>
      <c r="DT405" s="5"/>
      <c r="DU405" s="5"/>
      <c r="DV405" s="5"/>
      <c r="DW405" s="5"/>
      <c r="DX405" s="5"/>
      <c r="DY405" s="5"/>
      <c r="DZ405" s="5"/>
      <c r="EA405" s="5"/>
      <c r="EF405" s="5"/>
      <c r="EG405" s="5"/>
      <c r="EH405" s="5"/>
      <c r="EI405" s="5"/>
      <c r="EJ405" s="5"/>
      <c r="EK405" s="5"/>
      <c r="EL405" s="5"/>
      <c r="EM405" s="5"/>
      <c r="EQ405" s="5"/>
      <c r="ER405" s="5"/>
      <c r="ES405" s="5"/>
      <c r="ET405" s="5"/>
      <c r="EU405" s="5"/>
    </row>
    <row r="406" spans="113:151" ht="12.75" customHeight="1" x14ac:dyDescent="0.15">
      <c r="DI406" s="5"/>
      <c r="DJ406" s="5"/>
      <c r="DK406" s="5"/>
      <c r="DL406" s="5"/>
      <c r="DM406" s="5"/>
      <c r="DN406" s="5"/>
      <c r="DO406" s="5"/>
      <c r="DP406" s="5"/>
      <c r="DQ406" s="5"/>
      <c r="DT406" s="5"/>
      <c r="DU406" s="5"/>
      <c r="DV406" s="5"/>
      <c r="DW406" s="5"/>
      <c r="DX406" s="5"/>
      <c r="DY406" s="5"/>
      <c r="DZ406" s="5"/>
      <c r="EA406" s="5"/>
      <c r="EF406" s="5"/>
      <c r="EG406" s="5"/>
      <c r="EH406" s="5"/>
      <c r="EI406" s="5"/>
      <c r="EJ406" s="5"/>
      <c r="EK406" s="5"/>
      <c r="EL406" s="5"/>
      <c r="EM406" s="5"/>
      <c r="EQ406" s="5"/>
      <c r="ER406" s="5"/>
      <c r="ES406" s="5"/>
      <c r="ET406" s="5"/>
      <c r="EU406" s="5"/>
    </row>
    <row r="407" spans="113:151" ht="12.75" customHeight="1" x14ac:dyDescent="0.15">
      <c r="DI407" s="5"/>
      <c r="DJ407" s="5"/>
      <c r="DK407" s="5"/>
      <c r="DL407" s="5"/>
      <c r="DM407" s="5"/>
      <c r="DN407" s="5"/>
      <c r="DO407" s="5"/>
      <c r="DP407" s="5"/>
      <c r="DQ407" s="5"/>
      <c r="DT407" s="5"/>
      <c r="DU407" s="5"/>
      <c r="DV407" s="5"/>
      <c r="DW407" s="5"/>
      <c r="DX407" s="5"/>
      <c r="DY407" s="5"/>
      <c r="DZ407" s="5"/>
      <c r="EA407" s="5"/>
      <c r="EF407" s="5"/>
      <c r="EG407" s="5"/>
      <c r="EH407" s="5"/>
      <c r="EI407" s="5"/>
      <c r="EJ407" s="5"/>
      <c r="EK407" s="5"/>
      <c r="EL407" s="5"/>
      <c r="EM407" s="5"/>
      <c r="EQ407" s="5"/>
      <c r="ER407" s="5"/>
      <c r="ES407" s="5"/>
      <c r="ET407" s="5"/>
      <c r="EU407" s="5"/>
    </row>
    <row r="408" spans="113:151" ht="12.75" customHeight="1" x14ac:dyDescent="0.15">
      <c r="DI408" s="5"/>
      <c r="DJ408" s="5"/>
      <c r="DK408" s="5"/>
      <c r="DL408" s="5"/>
      <c r="DM408" s="5"/>
      <c r="DN408" s="5"/>
      <c r="DO408" s="5"/>
      <c r="DP408" s="5"/>
      <c r="DQ408" s="5"/>
      <c r="DT408" s="5"/>
      <c r="DU408" s="5"/>
      <c r="DV408" s="5"/>
      <c r="DW408" s="5"/>
      <c r="DX408" s="5"/>
      <c r="DY408" s="5"/>
      <c r="DZ408" s="5"/>
      <c r="EA408" s="5"/>
      <c r="EF408" s="5"/>
      <c r="EG408" s="5"/>
      <c r="EH408" s="5"/>
      <c r="EI408" s="5"/>
      <c r="EJ408" s="5"/>
      <c r="EK408" s="5"/>
      <c r="EL408" s="5"/>
      <c r="EM408" s="5"/>
      <c r="EQ408" s="5"/>
      <c r="ER408" s="5"/>
      <c r="ES408" s="5"/>
      <c r="ET408" s="5"/>
      <c r="EU408" s="5"/>
    </row>
    <row r="409" spans="113:151" ht="12.75" customHeight="1" x14ac:dyDescent="0.15">
      <c r="DI409" s="5"/>
      <c r="DJ409" s="5"/>
      <c r="DK409" s="5"/>
      <c r="DL409" s="5"/>
      <c r="DM409" s="5"/>
      <c r="DN409" s="5"/>
      <c r="DO409" s="5"/>
      <c r="DP409" s="5"/>
      <c r="DQ409" s="5"/>
      <c r="DT409" s="5"/>
      <c r="DU409" s="5"/>
      <c r="DV409" s="5"/>
      <c r="DW409" s="5"/>
      <c r="DX409" s="5"/>
      <c r="DY409" s="5"/>
      <c r="DZ409" s="5"/>
      <c r="EA409" s="5"/>
      <c r="EF409" s="5"/>
      <c r="EG409" s="5"/>
      <c r="EH409" s="5"/>
      <c r="EI409" s="5"/>
      <c r="EJ409" s="5"/>
      <c r="EK409" s="5"/>
      <c r="EL409" s="5"/>
      <c r="EM409" s="5"/>
      <c r="EQ409" s="5"/>
      <c r="ER409" s="5"/>
      <c r="ES409" s="5"/>
      <c r="ET409" s="5"/>
      <c r="EU409" s="5"/>
    </row>
    <row r="410" spans="113:151" ht="12.75" customHeight="1" x14ac:dyDescent="0.15">
      <c r="DI410" s="5"/>
      <c r="DJ410" s="5"/>
      <c r="DK410" s="5"/>
      <c r="DL410" s="5"/>
      <c r="DM410" s="5"/>
      <c r="DN410" s="5"/>
      <c r="DO410" s="5"/>
      <c r="DP410" s="5"/>
      <c r="DQ410" s="5"/>
      <c r="DT410" s="5"/>
      <c r="DU410" s="5"/>
      <c r="DV410" s="5"/>
      <c r="DW410" s="5"/>
      <c r="DX410" s="5"/>
      <c r="DY410" s="5"/>
      <c r="DZ410" s="5"/>
      <c r="EA410" s="5"/>
      <c r="EF410" s="5"/>
      <c r="EG410" s="5"/>
      <c r="EH410" s="5"/>
      <c r="EI410" s="5"/>
      <c r="EJ410" s="5"/>
      <c r="EK410" s="5"/>
      <c r="EL410" s="5"/>
      <c r="EM410" s="5"/>
      <c r="EQ410" s="5"/>
      <c r="ER410" s="5"/>
      <c r="ES410" s="5"/>
      <c r="ET410" s="5"/>
      <c r="EU410" s="5"/>
    </row>
    <row r="411" spans="113:151" ht="12.75" customHeight="1" x14ac:dyDescent="0.15">
      <c r="DI411" s="5"/>
      <c r="DJ411" s="5"/>
      <c r="DK411" s="5"/>
      <c r="DL411" s="5"/>
      <c r="DM411" s="5"/>
      <c r="DN411" s="5"/>
      <c r="DO411" s="5"/>
      <c r="DP411" s="5"/>
      <c r="DQ411" s="5"/>
      <c r="DT411" s="5"/>
      <c r="DU411" s="5"/>
      <c r="DV411" s="5"/>
      <c r="DW411" s="5"/>
      <c r="DX411" s="5"/>
      <c r="DY411" s="5"/>
      <c r="DZ411" s="5"/>
      <c r="EA411" s="5"/>
      <c r="EF411" s="5"/>
      <c r="EG411" s="5"/>
      <c r="EH411" s="5"/>
      <c r="EI411" s="5"/>
      <c r="EJ411" s="5"/>
      <c r="EK411" s="5"/>
      <c r="EL411" s="5"/>
      <c r="EM411" s="5"/>
      <c r="EQ411" s="5"/>
      <c r="ER411" s="5"/>
      <c r="ES411" s="5"/>
      <c r="ET411" s="5"/>
      <c r="EU411" s="5"/>
    </row>
    <row r="412" spans="113:151" ht="12.75" customHeight="1" x14ac:dyDescent="0.15">
      <c r="DI412" s="5"/>
      <c r="DJ412" s="5"/>
      <c r="DK412" s="5"/>
      <c r="DL412" s="5"/>
      <c r="DM412" s="5"/>
      <c r="DN412" s="5"/>
      <c r="DO412" s="5"/>
      <c r="DP412" s="5"/>
      <c r="DQ412" s="5"/>
      <c r="DT412" s="5"/>
      <c r="DU412" s="5"/>
      <c r="DV412" s="5"/>
      <c r="DW412" s="5"/>
      <c r="DX412" s="5"/>
      <c r="DY412" s="5"/>
      <c r="DZ412" s="5"/>
      <c r="EA412" s="5"/>
      <c r="EF412" s="5"/>
      <c r="EG412" s="5"/>
      <c r="EH412" s="5"/>
      <c r="EI412" s="5"/>
      <c r="EJ412" s="5"/>
      <c r="EK412" s="5"/>
      <c r="EL412" s="5"/>
      <c r="EM412" s="5"/>
      <c r="EQ412" s="5"/>
      <c r="ER412" s="5"/>
      <c r="ES412" s="5"/>
      <c r="ET412" s="5"/>
      <c r="EU412" s="5"/>
    </row>
    <row r="413" spans="113:151" ht="12.75" customHeight="1" x14ac:dyDescent="0.15">
      <c r="DI413" s="5"/>
      <c r="DJ413" s="5"/>
      <c r="DK413" s="5"/>
      <c r="DL413" s="5"/>
      <c r="DM413" s="5"/>
      <c r="DN413" s="5"/>
      <c r="DO413" s="5"/>
      <c r="DP413" s="5"/>
      <c r="DQ413" s="5"/>
      <c r="DT413" s="5"/>
      <c r="DU413" s="5"/>
      <c r="DV413" s="5"/>
      <c r="DW413" s="5"/>
      <c r="DX413" s="5"/>
      <c r="DY413" s="5"/>
      <c r="DZ413" s="5"/>
      <c r="EA413" s="5"/>
      <c r="EF413" s="5"/>
      <c r="EG413" s="5"/>
      <c r="EH413" s="5"/>
      <c r="EI413" s="5"/>
      <c r="EJ413" s="5"/>
      <c r="EK413" s="5"/>
      <c r="EL413" s="5"/>
      <c r="EM413" s="5"/>
      <c r="EQ413" s="5"/>
      <c r="ER413" s="5"/>
      <c r="ES413" s="5"/>
      <c r="ET413" s="5"/>
      <c r="EU413" s="5"/>
    </row>
    <row r="414" spans="113:151" ht="12.75" customHeight="1" x14ac:dyDescent="0.15">
      <c r="DI414" s="5"/>
      <c r="DJ414" s="5"/>
      <c r="DK414" s="5"/>
      <c r="DL414" s="5"/>
      <c r="DM414" s="5"/>
      <c r="DN414" s="5"/>
      <c r="DO414" s="5"/>
      <c r="DP414" s="5"/>
      <c r="DQ414" s="5"/>
      <c r="DT414" s="5"/>
      <c r="DU414" s="5"/>
      <c r="DV414" s="5"/>
      <c r="DW414" s="5"/>
      <c r="DX414" s="5"/>
      <c r="DY414" s="5"/>
      <c r="DZ414" s="5"/>
      <c r="EA414" s="5"/>
      <c r="EF414" s="5"/>
      <c r="EG414" s="5"/>
      <c r="EH414" s="5"/>
      <c r="EI414" s="5"/>
      <c r="EJ414" s="5"/>
      <c r="EK414" s="5"/>
      <c r="EL414" s="5"/>
      <c r="EM414" s="5"/>
      <c r="EQ414" s="5"/>
      <c r="ER414" s="5"/>
      <c r="ES414" s="5"/>
      <c r="ET414" s="5"/>
      <c r="EU414" s="5"/>
    </row>
    <row r="415" spans="113:151" ht="12.75" customHeight="1" x14ac:dyDescent="0.15">
      <c r="DI415" s="5"/>
      <c r="DJ415" s="5"/>
      <c r="DK415" s="5"/>
      <c r="DL415" s="5"/>
      <c r="DM415" s="5"/>
      <c r="DN415" s="5"/>
      <c r="DO415" s="5"/>
      <c r="DP415" s="5"/>
      <c r="DQ415" s="5"/>
      <c r="DT415" s="5"/>
      <c r="DU415" s="5"/>
      <c r="DV415" s="5"/>
      <c r="DW415" s="5"/>
      <c r="DX415" s="5"/>
      <c r="DY415" s="5"/>
      <c r="DZ415" s="5"/>
      <c r="EA415" s="5"/>
      <c r="EF415" s="5"/>
      <c r="EG415" s="5"/>
      <c r="EH415" s="5"/>
      <c r="EI415" s="5"/>
      <c r="EJ415" s="5"/>
      <c r="EK415" s="5"/>
      <c r="EL415" s="5"/>
      <c r="EM415" s="5"/>
      <c r="EQ415" s="5"/>
      <c r="ER415" s="5"/>
      <c r="ES415" s="5"/>
      <c r="ET415" s="5"/>
      <c r="EU415" s="5"/>
    </row>
    <row r="416" spans="113:151" ht="12.75" customHeight="1" x14ac:dyDescent="0.15">
      <c r="DI416" s="5"/>
      <c r="DJ416" s="5"/>
      <c r="DK416" s="5"/>
      <c r="DL416" s="5"/>
      <c r="DM416" s="5"/>
      <c r="DN416" s="5"/>
      <c r="DO416" s="5"/>
      <c r="DP416" s="5"/>
      <c r="DQ416" s="5"/>
      <c r="DT416" s="5"/>
      <c r="DU416" s="5"/>
      <c r="DV416" s="5"/>
      <c r="DW416" s="5"/>
      <c r="DX416" s="5"/>
      <c r="DY416" s="5"/>
      <c r="DZ416" s="5"/>
      <c r="EA416" s="5"/>
      <c r="EF416" s="5"/>
      <c r="EG416" s="5"/>
      <c r="EH416" s="5"/>
      <c r="EI416" s="5"/>
      <c r="EJ416" s="5"/>
      <c r="EK416" s="5"/>
      <c r="EL416" s="5"/>
      <c r="EM416" s="5"/>
      <c r="EQ416" s="5"/>
      <c r="ER416" s="5"/>
      <c r="ES416" s="5"/>
      <c r="ET416" s="5"/>
      <c r="EU416" s="5"/>
    </row>
    <row r="417" spans="113:151" ht="12.75" customHeight="1" x14ac:dyDescent="0.15">
      <c r="DI417" s="5"/>
      <c r="DJ417" s="5"/>
      <c r="DK417" s="5"/>
      <c r="DL417" s="5"/>
      <c r="DM417" s="5"/>
      <c r="DN417" s="5"/>
      <c r="DO417" s="5"/>
      <c r="DP417" s="5"/>
      <c r="DQ417" s="5"/>
      <c r="DT417" s="5"/>
      <c r="DU417" s="5"/>
      <c r="DV417" s="5"/>
      <c r="DW417" s="5"/>
      <c r="DX417" s="5"/>
      <c r="DY417" s="5"/>
      <c r="DZ417" s="5"/>
      <c r="EA417" s="5"/>
      <c r="EF417" s="5"/>
      <c r="EG417" s="5"/>
      <c r="EH417" s="5"/>
      <c r="EI417" s="5"/>
      <c r="EJ417" s="5"/>
      <c r="EK417" s="5"/>
      <c r="EL417" s="5"/>
      <c r="EM417" s="5"/>
      <c r="EQ417" s="5"/>
      <c r="ER417" s="5"/>
      <c r="ES417" s="5"/>
      <c r="ET417" s="5"/>
      <c r="EU417" s="5"/>
    </row>
    <row r="418" spans="113:151" ht="12.75" customHeight="1" x14ac:dyDescent="0.15">
      <c r="DI418" s="5"/>
      <c r="DJ418" s="5"/>
      <c r="DK418" s="5"/>
      <c r="DL418" s="5"/>
      <c r="DM418" s="5"/>
      <c r="DN418" s="5"/>
      <c r="DO418" s="5"/>
      <c r="DP418" s="5"/>
      <c r="DQ418" s="5"/>
      <c r="DT418" s="5"/>
      <c r="DU418" s="5"/>
      <c r="DV418" s="5"/>
      <c r="DW418" s="5"/>
      <c r="DX418" s="5"/>
      <c r="DY418" s="5"/>
      <c r="DZ418" s="5"/>
      <c r="EA418" s="5"/>
      <c r="EF418" s="5"/>
      <c r="EG418" s="5"/>
      <c r="EH418" s="5"/>
      <c r="EI418" s="5"/>
      <c r="EJ418" s="5"/>
      <c r="EK418" s="5"/>
      <c r="EL418" s="5"/>
      <c r="EM418" s="5"/>
      <c r="EQ418" s="5"/>
      <c r="ER418" s="5"/>
      <c r="ES418" s="5"/>
      <c r="ET418" s="5"/>
      <c r="EU418" s="5"/>
    </row>
    <row r="419" spans="113:151" ht="12.75" customHeight="1" x14ac:dyDescent="0.15">
      <c r="DI419" s="5"/>
      <c r="DJ419" s="5"/>
      <c r="DK419" s="5"/>
      <c r="DL419" s="5"/>
      <c r="DM419" s="5"/>
      <c r="DN419" s="5"/>
      <c r="DO419" s="5"/>
      <c r="DP419" s="5"/>
      <c r="DQ419" s="5"/>
      <c r="DT419" s="5"/>
      <c r="DU419" s="5"/>
      <c r="DV419" s="5"/>
      <c r="DW419" s="5"/>
      <c r="DX419" s="5"/>
      <c r="DY419" s="5"/>
      <c r="DZ419" s="5"/>
      <c r="EA419" s="5"/>
      <c r="EF419" s="5"/>
      <c r="EG419" s="5"/>
      <c r="EH419" s="5"/>
      <c r="EI419" s="5"/>
      <c r="EJ419" s="5"/>
      <c r="EK419" s="5"/>
      <c r="EL419" s="5"/>
      <c r="EM419" s="5"/>
      <c r="EQ419" s="5"/>
      <c r="ER419" s="5"/>
      <c r="ES419" s="5"/>
      <c r="ET419" s="5"/>
      <c r="EU419" s="5"/>
    </row>
    <row r="420" spans="113:151" ht="12.75" customHeight="1" x14ac:dyDescent="0.15">
      <c r="DI420" s="5"/>
      <c r="DJ420" s="5"/>
      <c r="DK420" s="5"/>
      <c r="DL420" s="5"/>
      <c r="DM420" s="5"/>
      <c r="DN420" s="5"/>
      <c r="DO420" s="5"/>
      <c r="DP420" s="5"/>
      <c r="DQ420" s="5"/>
      <c r="DT420" s="5"/>
      <c r="DU420" s="5"/>
      <c r="DV420" s="5"/>
      <c r="DW420" s="5"/>
      <c r="DX420" s="5"/>
      <c r="DY420" s="5"/>
      <c r="DZ420" s="5"/>
      <c r="EA420" s="5"/>
      <c r="EF420" s="5"/>
      <c r="EG420" s="5"/>
      <c r="EH420" s="5"/>
      <c r="EI420" s="5"/>
      <c r="EJ420" s="5"/>
      <c r="EK420" s="5"/>
      <c r="EL420" s="5"/>
      <c r="EM420" s="5"/>
      <c r="EQ420" s="5"/>
      <c r="ER420" s="5"/>
      <c r="ES420" s="5"/>
      <c r="ET420" s="5"/>
      <c r="EU420" s="5"/>
    </row>
    <row r="421" spans="113:151" ht="12.75" customHeight="1" x14ac:dyDescent="0.15">
      <c r="DI421" s="5"/>
      <c r="DJ421" s="5"/>
      <c r="DK421" s="5"/>
      <c r="DL421" s="5"/>
      <c r="DM421" s="5"/>
      <c r="DN421" s="5"/>
      <c r="DO421" s="5"/>
      <c r="DP421" s="5"/>
      <c r="DQ421" s="5"/>
      <c r="DT421" s="5"/>
      <c r="DU421" s="5"/>
      <c r="DV421" s="5"/>
      <c r="DW421" s="5"/>
      <c r="DX421" s="5"/>
      <c r="DY421" s="5"/>
      <c r="DZ421" s="5"/>
      <c r="EA421" s="5"/>
      <c r="EF421" s="5"/>
      <c r="EG421" s="5"/>
      <c r="EH421" s="5"/>
      <c r="EI421" s="5"/>
      <c r="EJ421" s="5"/>
      <c r="EK421" s="5"/>
      <c r="EL421" s="5"/>
      <c r="EM421" s="5"/>
      <c r="EQ421" s="5"/>
      <c r="ER421" s="5"/>
      <c r="ES421" s="5"/>
      <c r="ET421" s="5"/>
      <c r="EU421" s="5"/>
    </row>
    <row r="422" spans="113:151" ht="12.75" customHeight="1" x14ac:dyDescent="0.15">
      <c r="DI422" s="5"/>
      <c r="DJ422" s="5"/>
      <c r="DK422" s="5"/>
      <c r="DL422" s="5"/>
      <c r="DM422" s="5"/>
      <c r="DN422" s="5"/>
      <c r="DO422" s="5"/>
      <c r="DP422" s="5"/>
      <c r="DQ422" s="5"/>
      <c r="DT422" s="5"/>
      <c r="DU422" s="5"/>
      <c r="DV422" s="5"/>
      <c r="DW422" s="5"/>
      <c r="DX422" s="5"/>
      <c r="DY422" s="5"/>
      <c r="DZ422" s="5"/>
      <c r="EA422" s="5"/>
      <c r="EF422" s="5"/>
      <c r="EG422" s="5"/>
      <c r="EH422" s="5"/>
      <c r="EI422" s="5"/>
      <c r="EJ422" s="5"/>
      <c r="EK422" s="5"/>
      <c r="EL422" s="5"/>
      <c r="EM422" s="5"/>
      <c r="EQ422" s="5"/>
      <c r="ER422" s="5"/>
      <c r="ES422" s="5"/>
      <c r="ET422" s="5"/>
      <c r="EU422" s="5"/>
    </row>
    <row r="423" spans="113:151" ht="12.75" customHeight="1" x14ac:dyDescent="0.15">
      <c r="DI423" s="5"/>
      <c r="DJ423" s="5"/>
      <c r="DK423" s="5"/>
      <c r="DL423" s="5"/>
      <c r="DM423" s="5"/>
      <c r="DN423" s="5"/>
      <c r="DO423" s="5"/>
      <c r="DP423" s="5"/>
      <c r="DQ423" s="5"/>
      <c r="DT423" s="5"/>
      <c r="DU423" s="5"/>
      <c r="DV423" s="5"/>
      <c r="DW423" s="5"/>
      <c r="DX423" s="5"/>
      <c r="DY423" s="5"/>
      <c r="DZ423" s="5"/>
      <c r="EA423" s="5"/>
      <c r="EF423" s="5"/>
      <c r="EG423" s="5"/>
      <c r="EH423" s="5"/>
      <c r="EI423" s="5"/>
      <c r="EJ423" s="5"/>
      <c r="EK423" s="5"/>
      <c r="EL423" s="5"/>
      <c r="EM423" s="5"/>
      <c r="EQ423" s="5"/>
      <c r="ER423" s="5"/>
      <c r="ES423" s="5"/>
      <c r="ET423" s="5"/>
      <c r="EU423" s="5"/>
    </row>
    <row r="424" spans="113:151" ht="12.75" customHeight="1" x14ac:dyDescent="0.15">
      <c r="DI424" s="5"/>
      <c r="DJ424" s="5"/>
      <c r="DK424" s="5"/>
      <c r="DL424" s="5"/>
      <c r="DM424" s="5"/>
      <c r="DN424" s="5"/>
      <c r="DO424" s="5"/>
      <c r="DP424" s="5"/>
      <c r="DQ424" s="5"/>
      <c r="DT424" s="5"/>
      <c r="DU424" s="5"/>
      <c r="DV424" s="5"/>
      <c r="DW424" s="5"/>
      <c r="DX424" s="5"/>
      <c r="DY424" s="5"/>
      <c r="DZ424" s="5"/>
      <c r="EA424" s="5"/>
      <c r="EF424" s="5"/>
      <c r="EG424" s="5"/>
      <c r="EH424" s="5"/>
      <c r="EI424" s="5"/>
      <c r="EJ424" s="5"/>
      <c r="EK424" s="5"/>
      <c r="EL424" s="5"/>
      <c r="EM424" s="5"/>
      <c r="EQ424" s="5"/>
      <c r="ER424" s="5"/>
      <c r="ES424" s="5"/>
      <c r="ET424" s="5"/>
      <c r="EU424" s="5"/>
    </row>
    <row r="425" spans="113:151" ht="12.75" customHeight="1" x14ac:dyDescent="0.15">
      <c r="DI425" s="5"/>
      <c r="DJ425" s="5"/>
      <c r="DK425" s="5"/>
      <c r="DL425" s="5"/>
      <c r="DM425" s="5"/>
      <c r="DN425" s="5"/>
      <c r="DO425" s="5"/>
      <c r="DP425" s="5"/>
      <c r="DQ425" s="5"/>
      <c r="DT425" s="5"/>
      <c r="DU425" s="5"/>
      <c r="DV425" s="5"/>
      <c r="DW425" s="5"/>
      <c r="DX425" s="5"/>
      <c r="DY425" s="5"/>
      <c r="DZ425" s="5"/>
      <c r="EA425" s="5"/>
      <c r="EF425" s="5"/>
      <c r="EG425" s="5"/>
      <c r="EH425" s="5"/>
      <c r="EI425" s="5"/>
      <c r="EJ425" s="5"/>
      <c r="EK425" s="5"/>
      <c r="EL425" s="5"/>
      <c r="EM425" s="5"/>
      <c r="EQ425" s="5"/>
      <c r="ER425" s="5"/>
      <c r="ES425" s="5"/>
      <c r="ET425" s="5"/>
      <c r="EU425" s="5"/>
    </row>
    <row r="426" spans="113:151" ht="12.75" customHeight="1" x14ac:dyDescent="0.15">
      <c r="DI426" s="5"/>
      <c r="DJ426" s="5"/>
      <c r="DK426" s="5"/>
      <c r="DL426" s="5"/>
      <c r="DM426" s="5"/>
      <c r="DN426" s="5"/>
      <c r="DO426" s="5"/>
      <c r="DP426" s="5"/>
      <c r="DQ426" s="5"/>
      <c r="DT426" s="5"/>
      <c r="DU426" s="5"/>
      <c r="DV426" s="5"/>
      <c r="DW426" s="5"/>
      <c r="DX426" s="5"/>
      <c r="DY426" s="5"/>
      <c r="DZ426" s="5"/>
      <c r="EA426" s="5"/>
      <c r="EF426" s="5"/>
      <c r="EG426" s="5"/>
      <c r="EH426" s="5"/>
      <c r="EI426" s="5"/>
      <c r="EJ426" s="5"/>
      <c r="EK426" s="5"/>
      <c r="EL426" s="5"/>
      <c r="EM426" s="5"/>
      <c r="EQ426" s="5"/>
      <c r="ER426" s="5"/>
      <c r="ES426" s="5"/>
      <c r="ET426" s="5"/>
      <c r="EU426" s="5"/>
    </row>
    <row r="427" spans="113:151" ht="12.75" customHeight="1" x14ac:dyDescent="0.15">
      <c r="DI427" s="5"/>
      <c r="DJ427" s="5"/>
      <c r="DK427" s="5"/>
      <c r="DL427" s="5"/>
      <c r="DM427" s="5"/>
      <c r="DN427" s="5"/>
      <c r="DO427" s="5"/>
      <c r="DP427" s="5"/>
      <c r="DQ427" s="5"/>
      <c r="DT427" s="5"/>
      <c r="DU427" s="5"/>
      <c r="DV427" s="5"/>
      <c r="DW427" s="5"/>
      <c r="DX427" s="5"/>
      <c r="DY427" s="5"/>
      <c r="DZ427" s="5"/>
      <c r="EA427" s="5"/>
      <c r="EF427" s="5"/>
      <c r="EG427" s="5"/>
      <c r="EH427" s="5"/>
      <c r="EI427" s="5"/>
      <c r="EJ427" s="5"/>
      <c r="EK427" s="5"/>
      <c r="EL427" s="5"/>
      <c r="EM427" s="5"/>
      <c r="EQ427" s="5"/>
      <c r="ER427" s="5"/>
      <c r="ES427" s="5"/>
      <c r="ET427" s="5"/>
      <c r="EU427" s="5"/>
    </row>
    <row r="428" spans="113:151" ht="12.75" customHeight="1" x14ac:dyDescent="0.15">
      <c r="DI428" s="5"/>
      <c r="DJ428" s="5"/>
      <c r="DK428" s="5"/>
      <c r="DL428" s="5"/>
      <c r="DM428" s="5"/>
      <c r="DN428" s="5"/>
      <c r="DO428" s="5"/>
      <c r="DP428" s="5"/>
      <c r="DQ428" s="5"/>
      <c r="DT428" s="5"/>
      <c r="DU428" s="5"/>
      <c r="DV428" s="5"/>
      <c r="DW428" s="5"/>
      <c r="DX428" s="5"/>
      <c r="DY428" s="5"/>
      <c r="DZ428" s="5"/>
      <c r="EA428" s="5"/>
      <c r="EF428" s="5"/>
      <c r="EG428" s="5"/>
      <c r="EH428" s="5"/>
      <c r="EI428" s="5"/>
      <c r="EJ428" s="5"/>
      <c r="EK428" s="5"/>
      <c r="EL428" s="5"/>
      <c r="EM428" s="5"/>
      <c r="EQ428" s="5"/>
      <c r="ER428" s="5"/>
      <c r="ES428" s="5"/>
      <c r="ET428" s="5"/>
      <c r="EU428" s="5"/>
    </row>
    <row r="429" spans="113:151" ht="12.75" customHeight="1" x14ac:dyDescent="0.15">
      <c r="DI429" s="5"/>
      <c r="DJ429" s="5"/>
      <c r="DK429" s="5"/>
      <c r="DL429" s="5"/>
      <c r="DM429" s="5"/>
      <c r="DN429" s="5"/>
      <c r="DO429" s="5"/>
      <c r="DP429" s="5"/>
      <c r="DQ429" s="5"/>
      <c r="DT429" s="5"/>
      <c r="DU429" s="5"/>
      <c r="DV429" s="5"/>
      <c r="DW429" s="5"/>
      <c r="DX429" s="5"/>
      <c r="DY429" s="5"/>
      <c r="DZ429" s="5"/>
      <c r="EA429" s="5"/>
      <c r="EF429" s="5"/>
      <c r="EG429" s="5"/>
      <c r="EH429" s="5"/>
      <c r="EI429" s="5"/>
      <c r="EJ429" s="5"/>
      <c r="EK429" s="5"/>
      <c r="EL429" s="5"/>
      <c r="EM429" s="5"/>
      <c r="EQ429" s="5"/>
      <c r="ER429" s="5"/>
      <c r="ES429" s="5"/>
      <c r="ET429" s="5"/>
      <c r="EU429" s="5"/>
    </row>
    <row r="430" spans="113:151" ht="12.75" customHeight="1" x14ac:dyDescent="0.15">
      <c r="DI430" s="5"/>
      <c r="DJ430" s="5"/>
      <c r="DK430" s="5"/>
      <c r="DL430" s="5"/>
      <c r="DM430" s="5"/>
      <c r="DN430" s="5"/>
      <c r="DO430" s="5"/>
      <c r="DP430" s="5"/>
      <c r="DQ430" s="5"/>
      <c r="DT430" s="5"/>
      <c r="DU430" s="5"/>
      <c r="DV430" s="5"/>
      <c r="DW430" s="5"/>
      <c r="DX430" s="5"/>
      <c r="DY430" s="5"/>
      <c r="DZ430" s="5"/>
      <c r="EA430" s="5"/>
      <c r="EF430" s="5"/>
      <c r="EG430" s="5"/>
      <c r="EH430" s="5"/>
      <c r="EI430" s="5"/>
      <c r="EJ430" s="5"/>
      <c r="EK430" s="5"/>
      <c r="EL430" s="5"/>
      <c r="EM430" s="5"/>
      <c r="EQ430" s="5"/>
      <c r="ER430" s="5"/>
      <c r="ES430" s="5"/>
      <c r="ET430" s="5"/>
      <c r="EU430" s="5"/>
    </row>
    <row r="431" spans="113:151" ht="12.75" customHeight="1" x14ac:dyDescent="0.15">
      <c r="DI431" s="5"/>
      <c r="DJ431" s="5"/>
      <c r="DK431" s="5"/>
      <c r="DL431" s="5"/>
      <c r="DM431" s="5"/>
      <c r="DN431" s="5"/>
      <c r="DO431" s="5"/>
      <c r="DP431" s="5"/>
      <c r="DQ431" s="5"/>
      <c r="DT431" s="5"/>
      <c r="DU431" s="5"/>
      <c r="DV431" s="5"/>
      <c r="DW431" s="5"/>
      <c r="DX431" s="5"/>
      <c r="DY431" s="5"/>
      <c r="DZ431" s="5"/>
      <c r="EA431" s="5"/>
      <c r="EF431" s="5"/>
      <c r="EG431" s="5"/>
      <c r="EH431" s="5"/>
      <c r="EI431" s="5"/>
      <c r="EJ431" s="5"/>
      <c r="EK431" s="5"/>
      <c r="EL431" s="5"/>
      <c r="EM431" s="5"/>
      <c r="EQ431" s="5"/>
      <c r="ER431" s="5"/>
      <c r="ES431" s="5"/>
      <c r="ET431" s="5"/>
      <c r="EU431" s="5"/>
    </row>
    <row r="432" spans="113:151" ht="12.75" customHeight="1" x14ac:dyDescent="0.15">
      <c r="DI432" s="5"/>
      <c r="DJ432" s="5"/>
      <c r="DK432" s="5"/>
      <c r="DL432" s="5"/>
      <c r="DM432" s="5"/>
      <c r="DN432" s="5"/>
      <c r="DO432" s="5"/>
      <c r="DP432" s="5"/>
      <c r="DQ432" s="5"/>
      <c r="DT432" s="5"/>
      <c r="DU432" s="5"/>
      <c r="DV432" s="5"/>
      <c r="DW432" s="5"/>
      <c r="DX432" s="5"/>
      <c r="DY432" s="5"/>
      <c r="DZ432" s="5"/>
      <c r="EA432" s="5"/>
      <c r="EF432" s="5"/>
      <c r="EG432" s="5"/>
      <c r="EH432" s="5"/>
      <c r="EI432" s="5"/>
      <c r="EJ432" s="5"/>
      <c r="EK432" s="5"/>
      <c r="EL432" s="5"/>
      <c r="EM432" s="5"/>
      <c r="EQ432" s="5"/>
      <c r="ER432" s="5"/>
      <c r="ES432" s="5"/>
      <c r="ET432" s="5"/>
      <c r="EU432" s="5"/>
    </row>
    <row r="433" spans="113:151" ht="12.75" customHeight="1" x14ac:dyDescent="0.15">
      <c r="DI433" s="5"/>
      <c r="DJ433" s="5"/>
      <c r="DK433" s="5"/>
      <c r="DL433" s="5"/>
      <c r="DM433" s="5"/>
      <c r="DN433" s="5"/>
      <c r="DO433" s="5"/>
      <c r="DP433" s="5"/>
      <c r="DQ433" s="5"/>
      <c r="DT433" s="5"/>
      <c r="DU433" s="5"/>
      <c r="DV433" s="5"/>
      <c r="DW433" s="5"/>
      <c r="DX433" s="5"/>
      <c r="DY433" s="5"/>
      <c r="DZ433" s="5"/>
      <c r="EA433" s="5"/>
      <c r="EF433" s="5"/>
      <c r="EG433" s="5"/>
      <c r="EH433" s="5"/>
      <c r="EI433" s="5"/>
      <c r="EJ433" s="5"/>
      <c r="EK433" s="5"/>
      <c r="EL433" s="5"/>
      <c r="EM433" s="5"/>
      <c r="EQ433" s="5"/>
      <c r="ER433" s="5"/>
      <c r="ES433" s="5"/>
      <c r="ET433" s="5"/>
      <c r="EU433" s="5"/>
    </row>
    <row r="434" spans="113:151" ht="12.75" customHeight="1" x14ac:dyDescent="0.15">
      <c r="DI434" s="5"/>
      <c r="DJ434" s="5"/>
      <c r="DK434" s="5"/>
      <c r="DL434" s="5"/>
      <c r="DM434" s="5"/>
      <c r="DN434" s="5"/>
      <c r="DO434" s="5"/>
      <c r="DP434" s="5"/>
      <c r="DQ434" s="5"/>
      <c r="DT434" s="5"/>
      <c r="DU434" s="5"/>
      <c r="DV434" s="5"/>
      <c r="DW434" s="5"/>
      <c r="DX434" s="5"/>
      <c r="DY434" s="5"/>
      <c r="DZ434" s="5"/>
      <c r="EA434" s="5"/>
      <c r="EF434" s="5"/>
      <c r="EG434" s="5"/>
      <c r="EH434" s="5"/>
      <c r="EI434" s="5"/>
      <c r="EJ434" s="5"/>
      <c r="EK434" s="5"/>
      <c r="EL434" s="5"/>
      <c r="EM434" s="5"/>
      <c r="EQ434" s="5"/>
      <c r="ER434" s="5"/>
      <c r="ES434" s="5"/>
      <c r="ET434" s="5"/>
      <c r="EU434" s="5"/>
    </row>
    <row r="435" spans="113:151" ht="12.75" customHeight="1" x14ac:dyDescent="0.15">
      <c r="DI435" s="5"/>
      <c r="DJ435" s="5"/>
      <c r="DK435" s="5"/>
      <c r="DL435" s="5"/>
      <c r="DM435" s="5"/>
      <c r="DN435" s="5"/>
      <c r="DO435" s="5"/>
      <c r="DP435" s="5"/>
      <c r="DQ435" s="5"/>
      <c r="DT435" s="5"/>
      <c r="DU435" s="5"/>
      <c r="DV435" s="5"/>
      <c r="DW435" s="5"/>
      <c r="DX435" s="5"/>
      <c r="DY435" s="5"/>
      <c r="DZ435" s="5"/>
      <c r="EA435" s="5"/>
      <c r="EF435" s="5"/>
      <c r="EG435" s="5"/>
      <c r="EH435" s="5"/>
      <c r="EI435" s="5"/>
      <c r="EJ435" s="5"/>
      <c r="EK435" s="5"/>
      <c r="EL435" s="5"/>
      <c r="EM435" s="5"/>
      <c r="EQ435" s="5"/>
      <c r="ER435" s="5"/>
      <c r="ES435" s="5"/>
      <c r="ET435" s="5"/>
      <c r="EU435" s="5"/>
    </row>
    <row r="436" spans="113:151" ht="12.75" customHeight="1" x14ac:dyDescent="0.15">
      <c r="DI436" s="5"/>
      <c r="DJ436" s="5"/>
      <c r="DK436" s="5"/>
      <c r="DL436" s="5"/>
      <c r="DM436" s="5"/>
      <c r="DN436" s="5"/>
      <c r="DO436" s="5"/>
      <c r="DP436" s="5"/>
      <c r="DQ436" s="5"/>
      <c r="DT436" s="5"/>
      <c r="DU436" s="5"/>
      <c r="DV436" s="5"/>
      <c r="DW436" s="5"/>
      <c r="DX436" s="5"/>
      <c r="DY436" s="5"/>
      <c r="DZ436" s="5"/>
      <c r="EA436" s="5"/>
      <c r="EF436" s="5"/>
      <c r="EG436" s="5"/>
      <c r="EH436" s="5"/>
      <c r="EI436" s="5"/>
      <c r="EJ436" s="5"/>
      <c r="EK436" s="5"/>
      <c r="EL436" s="5"/>
      <c r="EM436" s="5"/>
      <c r="EQ436" s="5"/>
      <c r="ER436" s="5"/>
      <c r="ES436" s="5"/>
      <c r="ET436" s="5"/>
      <c r="EU436" s="5"/>
    </row>
    <row r="437" spans="113:151" ht="12.75" customHeight="1" x14ac:dyDescent="0.15">
      <c r="DI437" s="5"/>
      <c r="DJ437" s="5"/>
      <c r="DK437" s="5"/>
      <c r="DL437" s="5"/>
      <c r="DM437" s="5"/>
      <c r="DN437" s="5"/>
      <c r="DO437" s="5"/>
      <c r="DP437" s="5"/>
      <c r="DQ437" s="5"/>
      <c r="DT437" s="5"/>
      <c r="DU437" s="5"/>
      <c r="DV437" s="5"/>
      <c r="DW437" s="5"/>
      <c r="DX437" s="5"/>
      <c r="DY437" s="5"/>
      <c r="DZ437" s="5"/>
      <c r="EA437" s="5"/>
      <c r="EF437" s="5"/>
      <c r="EG437" s="5"/>
      <c r="EH437" s="5"/>
      <c r="EI437" s="5"/>
      <c r="EJ437" s="5"/>
      <c r="EK437" s="5"/>
      <c r="EL437" s="5"/>
      <c r="EM437" s="5"/>
      <c r="EQ437" s="5"/>
      <c r="ER437" s="5"/>
      <c r="ES437" s="5"/>
      <c r="ET437" s="5"/>
      <c r="EU437" s="5"/>
    </row>
    <row r="438" spans="113:151" ht="12.75" customHeight="1" x14ac:dyDescent="0.15">
      <c r="DI438" s="5"/>
      <c r="DJ438" s="5"/>
      <c r="DK438" s="5"/>
      <c r="DL438" s="5"/>
      <c r="DM438" s="5"/>
      <c r="DN438" s="5"/>
      <c r="DO438" s="5"/>
      <c r="DP438" s="5"/>
      <c r="DQ438" s="5"/>
      <c r="DT438" s="5"/>
      <c r="DU438" s="5"/>
      <c r="DV438" s="5"/>
      <c r="DW438" s="5"/>
      <c r="DX438" s="5"/>
      <c r="DY438" s="5"/>
      <c r="DZ438" s="5"/>
      <c r="EA438" s="5"/>
      <c r="EF438" s="5"/>
      <c r="EG438" s="5"/>
      <c r="EH438" s="5"/>
      <c r="EI438" s="5"/>
      <c r="EJ438" s="5"/>
      <c r="EK438" s="5"/>
      <c r="EL438" s="5"/>
      <c r="EM438" s="5"/>
      <c r="EQ438" s="5"/>
      <c r="ER438" s="5"/>
      <c r="ES438" s="5"/>
      <c r="ET438" s="5"/>
      <c r="EU438" s="5"/>
    </row>
    <row r="439" spans="113:151" ht="12.75" customHeight="1" x14ac:dyDescent="0.15">
      <c r="DI439" s="5"/>
      <c r="DJ439" s="5"/>
      <c r="DK439" s="5"/>
      <c r="DL439" s="5"/>
      <c r="DM439" s="5"/>
      <c r="DN439" s="5"/>
      <c r="DO439" s="5"/>
      <c r="DP439" s="5"/>
      <c r="DQ439" s="5"/>
      <c r="DT439" s="5"/>
      <c r="DU439" s="5"/>
      <c r="DV439" s="5"/>
      <c r="DW439" s="5"/>
      <c r="DX439" s="5"/>
      <c r="DY439" s="5"/>
      <c r="DZ439" s="5"/>
      <c r="EA439" s="5"/>
      <c r="EF439" s="5"/>
      <c r="EG439" s="5"/>
      <c r="EH439" s="5"/>
      <c r="EI439" s="5"/>
      <c r="EJ439" s="5"/>
      <c r="EK439" s="5"/>
      <c r="EL439" s="5"/>
      <c r="EM439" s="5"/>
      <c r="EQ439" s="5"/>
      <c r="ER439" s="5"/>
      <c r="ES439" s="5"/>
      <c r="ET439" s="5"/>
      <c r="EU439" s="5"/>
    </row>
    <row r="440" spans="113:151" ht="12.75" customHeight="1" x14ac:dyDescent="0.15">
      <c r="DI440" s="5"/>
      <c r="DJ440" s="5"/>
      <c r="DK440" s="5"/>
      <c r="DL440" s="5"/>
      <c r="DM440" s="5"/>
      <c r="DN440" s="5"/>
      <c r="DO440" s="5"/>
      <c r="DP440" s="5"/>
      <c r="DQ440" s="5"/>
      <c r="DT440" s="5"/>
      <c r="DU440" s="5"/>
      <c r="DV440" s="5"/>
      <c r="DW440" s="5"/>
      <c r="DX440" s="5"/>
      <c r="DY440" s="5"/>
      <c r="DZ440" s="5"/>
      <c r="EA440" s="5"/>
      <c r="EF440" s="5"/>
      <c r="EG440" s="5"/>
      <c r="EH440" s="5"/>
      <c r="EI440" s="5"/>
      <c r="EJ440" s="5"/>
      <c r="EK440" s="5"/>
      <c r="EL440" s="5"/>
      <c r="EM440" s="5"/>
      <c r="EQ440" s="5"/>
      <c r="ER440" s="5"/>
      <c r="ES440" s="5"/>
      <c r="ET440" s="5"/>
      <c r="EU440" s="5"/>
    </row>
    <row r="441" spans="113:151" ht="12.75" customHeight="1" x14ac:dyDescent="0.15">
      <c r="DI441" s="5"/>
      <c r="DJ441" s="5"/>
      <c r="DK441" s="5"/>
      <c r="DL441" s="5"/>
      <c r="DM441" s="5"/>
      <c r="DN441" s="5"/>
      <c r="DO441" s="5"/>
      <c r="DP441" s="5"/>
      <c r="DQ441" s="5"/>
      <c r="DT441" s="5"/>
      <c r="DU441" s="5"/>
      <c r="DV441" s="5"/>
      <c r="DW441" s="5"/>
      <c r="DX441" s="5"/>
      <c r="DY441" s="5"/>
      <c r="DZ441" s="5"/>
      <c r="EA441" s="5"/>
      <c r="EF441" s="5"/>
      <c r="EG441" s="5"/>
      <c r="EH441" s="5"/>
      <c r="EI441" s="5"/>
      <c r="EJ441" s="5"/>
      <c r="EK441" s="5"/>
      <c r="EL441" s="5"/>
      <c r="EM441" s="5"/>
      <c r="EQ441" s="5"/>
      <c r="ER441" s="5"/>
      <c r="ES441" s="5"/>
      <c r="ET441" s="5"/>
      <c r="EU441" s="5"/>
    </row>
    <row r="442" spans="113:151" ht="12.75" customHeight="1" x14ac:dyDescent="0.15">
      <c r="DI442" s="5"/>
      <c r="DJ442" s="5"/>
      <c r="DK442" s="5"/>
      <c r="DL442" s="5"/>
      <c r="DM442" s="5"/>
      <c r="DN442" s="5"/>
      <c r="DO442" s="5"/>
      <c r="DP442" s="5"/>
      <c r="DQ442" s="5"/>
      <c r="DT442" s="5"/>
      <c r="DU442" s="5"/>
      <c r="DV442" s="5"/>
      <c r="DW442" s="5"/>
      <c r="DX442" s="5"/>
      <c r="DY442" s="5"/>
      <c r="DZ442" s="5"/>
      <c r="EA442" s="5"/>
      <c r="EF442" s="5"/>
      <c r="EG442" s="5"/>
      <c r="EH442" s="5"/>
      <c r="EI442" s="5"/>
      <c r="EJ442" s="5"/>
      <c r="EK442" s="5"/>
      <c r="EL442" s="5"/>
      <c r="EM442" s="5"/>
      <c r="EQ442" s="5"/>
      <c r="ER442" s="5"/>
      <c r="ES442" s="5"/>
      <c r="ET442" s="5"/>
      <c r="EU442" s="5"/>
    </row>
    <row r="443" spans="113:151" ht="12.75" customHeight="1" x14ac:dyDescent="0.15">
      <c r="DI443" s="5"/>
      <c r="DJ443" s="5"/>
      <c r="DK443" s="5"/>
      <c r="DL443" s="5"/>
      <c r="DM443" s="5"/>
      <c r="DN443" s="5"/>
      <c r="DO443" s="5"/>
      <c r="DP443" s="5"/>
      <c r="DQ443" s="5"/>
      <c r="DT443" s="5"/>
      <c r="DU443" s="5"/>
      <c r="DV443" s="5"/>
      <c r="DW443" s="5"/>
      <c r="DX443" s="5"/>
      <c r="DY443" s="5"/>
      <c r="DZ443" s="5"/>
      <c r="EA443" s="5"/>
      <c r="EF443" s="5"/>
      <c r="EG443" s="5"/>
      <c r="EH443" s="5"/>
      <c r="EI443" s="5"/>
      <c r="EJ443" s="5"/>
      <c r="EK443" s="5"/>
      <c r="EL443" s="5"/>
      <c r="EM443" s="5"/>
      <c r="EQ443" s="5"/>
      <c r="ER443" s="5"/>
      <c r="ES443" s="5"/>
      <c r="ET443" s="5"/>
      <c r="EU443" s="5"/>
    </row>
    <row r="444" spans="113:151" ht="12.75" customHeight="1" x14ac:dyDescent="0.15">
      <c r="DI444" s="5"/>
      <c r="DJ444" s="5"/>
      <c r="DK444" s="5"/>
      <c r="DL444" s="5"/>
      <c r="DM444" s="5"/>
      <c r="DN444" s="5"/>
      <c r="DO444" s="5"/>
      <c r="DP444" s="5"/>
      <c r="DQ444" s="5"/>
      <c r="DT444" s="5"/>
      <c r="DU444" s="5"/>
      <c r="DV444" s="5"/>
      <c r="DW444" s="5"/>
      <c r="DX444" s="5"/>
      <c r="DY444" s="5"/>
      <c r="DZ444" s="5"/>
      <c r="EA444" s="5"/>
      <c r="EF444" s="5"/>
      <c r="EG444" s="5"/>
      <c r="EH444" s="5"/>
      <c r="EI444" s="5"/>
      <c r="EJ444" s="5"/>
      <c r="EK444" s="5"/>
      <c r="EL444" s="5"/>
      <c r="EM444" s="5"/>
      <c r="EQ444" s="5"/>
      <c r="ER444" s="5"/>
      <c r="ES444" s="5"/>
      <c r="ET444" s="5"/>
      <c r="EU444" s="5"/>
    </row>
    <row r="445" spans="113:151" ht="12.75" customHeight="1" x14ac:dyDescent="0.15">
      <c r="DI445" s="5"/>
      <c r="DJ445" s="5"/>
      <c r="DK445" s="5"/>
      <c r="DL445" s="5"/>
      <c r="DM445" s="5"/>
      <c r="DN445" s="5"/>
      <c r="DO445" s="5"/>
      <c r="DP445" s="5"/>
      <c r="DQ445" s="5"/>
      <c r="DT445" s="5"/>
      <c r="DU445" s="5"/>
      <c r="DV445" s="5"/>
      <c r="DW445" s="5"/>
      <c r="DX445" s="5"/>
      <c r="DY445" s="5"/>
      <c r="DZ445" s="5"/>
      <c r="EA445" s="5"/>
      <c r="EF445" s="5"/>
      <c r="EG445" s="5"/>
      <c r="EH445" s="5"/>
      <c r="EI445" s="5"/>
      <c r="EJ445" s="5"/>
      <c r="EK445" s="5"/>
      <c r="EL445" s="5"/>
      <c r="EM445" s="5"/>
      <c r="EQ445" s="5"/>
      <c r="ER445" s="5"/>
      <c r="ES445" s="5"/>
      <c r="ET445" s="5"/>
      <c r="EU445" s="5"/>
    </row>
    <row r="446" spans="113:151" ht="12.75" customHeight="1" x14ac:dyDescent="0.15">
      <c r="DI446" s="5"/>
      <c r="DJ446" s="5"/>
      <c r="DK446" s="5"/>
      <c r="DL446" s="5"/>
      <c r="DM446" s="5"/>
      <c r="DN446" s="5"/>
      <c r="DO446" s="5"/>
      <c r="DP446" s="5"/>
      <c r="DQ446" s="5"/>
      <c r="DT446" s="5"/>
      <c r="DU446" s="5"/>
      <c r="DV446" s="5"/>
      <c r="DW446" s="5"/>
      <c r="DX446" s="5"/>
      <c r="DY446" s="5"/>
      <c r="DZ446" s="5"/>
      <c r="EA446" s="5"/>
      <c r="EF446" s="5"/>
      <c r="EG446" s="5"/>
      <c r="EH446" s="5"/>
      <c r="EI446" s="5"/>
      <c r="EJ446" s="5"/>
      <c r="EK446" s="5"/>
      <c r="EL446" s="5"/>
      <c r="EM446" s="5"/>
      <c r="EQ446" s="5"/>
      <c r="ER446" s="5"/>
      <c r="ES446" s="5"/>
      <c r="ET446" s="5"/>
      <c r="EU446" s="5"/>
    </row>
    <row r="447" spans="113:151" ht="12.75" customHeight="1" x14ac:dyDescent="0.15">
      <c r="DI447" s="5"/>
      <c r="DJ447" s="5"/>
      <c r="DK447" s="5"/>
      <c r="DL447" s="5"/>
      <c r="DM447" s="5"/>
      <c r="DN447" s="5"/>
      <c r="DO447" s="5"/>
      <c r="DP447" s="5"/>
      <c r="DQ447" s="5"/>
      <c r="DT447" s="5"/>
      <c r="DU447" s="5"/>
      <c r="DV447" s="5"/>
      <c r="DW447" s="5"/>
      <c r="DX447" s="5"/>
      <c r="DY447" s="5"/>
      <c r="DZ447" s="5"/>
      <c r="EA447" s="5"/>
      <c r="EF447" s="5"/>
      <c r="EG447" s="5"/>
      <c r="EH447" s="5"/>
      <c r="EI447" s="5"/>
      <c r="EJ447" s="5"/>
      <c r="EK447" s="5"/>
      <c r="EL447" s="5"/>
      <c r="EM447" s="5"/>
      <c r="EQ447" s="5"/>
      <c r="ER447" s="5"/>
      <c r="ES447" s="5"/>
      <c r="ET447" s="5"/>
      <c r="EU447" s="5"/>
    </row>
    <row r="448" spans="113:151" ht="12.75" customHeight="1" x14ac:dyDescent="0.15">
      <c r="DI448" s="5"/>
      <c r="DJ448" s="5"/>
      <c r="DK448" s="5"/>
      <c r="DL448" s="5"/>
      <c r="DM448" s="5"/>
      <c r="DN448" s="5"/>
      <c r="DO448" s="5"/>
      <c r="DP448" s="5"/>
      <c r="DQ448" s="5"/>
      <c r="DT448" s="5"/>
      <c r="DU448" s="5"/>
      <c r="DV448" s="5"/>
      <c r="DW448" s="5"/>
      <c r="DX448" s="5"/>
      <c r="DY448" s="5"/>
      <c r="DZ448" s="5"/>
      <c r="EA448" s="5"/>
      <c r="EF448" s="5"/>
      <c r="EG448" s="5"/>
      <c r="EH448" s="5"/>
      <c r="EI448" s="5"/>
      <c r="EJ448" s="5"/>
      <c r="EK448" s="5"/>
      <c r="EL448" s="5"/>
      <c r="EM448" s="5"/>
      <c r="EQ448" s="5"/>
      <c r="ER448" s="5"/>
      <c r="ES448" s="5"/>
      <c r="ET448" s="5"/>
      <c r="EU448" s="5"/>
    </row>
    <row r="449" spans="113:151" ht="12.75" customHeight="1" x14ac:dyDescent="0.15">
      <c r="DI449" s="5"/>
      <c r="DJ449" s="5"/>
      <c r="DK449" s="5"/>
      <c r="DL449" s="5"/>
      <c r="DM449" s="5"/>
      <c r="DN449" s="5"/>
      <c r="DO449" s="5"/>
      <c r="DP449" s="5"/>
      <c r="DQ449" s="5"/>
      <c r="DT449" s="5"/>
      <c r="DU449" s="5"/>
      <c r="DV449" s="5"/>
      <c r="DW449" s="5"/>
      <c r="DX449" s="5"/>
      <c r="DY449" s="5"/>
      <c r="DZ449" s="5"/>
      <c r="EA449" s="5"/>
      <c r="EF449" s="5"/>
      <c r="EG449" s="5"/>
      <c r="EH449" s="5"/>
      <c r="EI449" s="5"/>
      <c r="EJ449" s="5"/>
      <c r="EK449" s="5"/>
      <c r="EL449" s="5"/>
      <c r="EM449" s="5"/>
      <c r="EQ449" s="5"/>
      <c r="ER449" s="5"/>
      <c r="ES449" s="5"/>
      <c r="ET449" s="5"/>
      <c r="EU449" s="5"/>
    </row>
    <row r="450" spans="113:151" ht="12.75" customHeight="1" x14ac:dyDescent="0.15">
      <c r="DI450" s="5"/>
      <c r="DJ450" s="5"/>
      <c r="DK450" s="5"/>
      <c r="DL450" s="5"/>
      <c r="DM450" s="5"/>
      <c r="DN450" s="5"/>
      <c r="DO450" s="5"/>
      <c r="DP450" s="5"/>
      <c r="DQ450" s="5"/>
      <c r="DT450" s="5"/>
      <c r="DU450" s="5"/>
      <c r="DV450" s="5"/>
      <c r="DW450" s="5"/>
      <c r="DX450" s="5"/>
      <c r="DY450" s="5"/>
      <c r="DZ450" s="5"/>
      <c r="EA450" s="5"/>
      <c r="EF450" s="5"/>
      <c r="EG450" s="5"/>
      <c r="EH450" s="5"/>
      <c r="EI450" s="5"/>
      <c r="EJ450" s="5"/>
      <c r="EK450" s="5"/>
      <c r="EL450" s="5"/>
      <c r="EM450" s="5"/>
      <c r="EQ450" s="5"/>
      <c r="ER450" s="5"/>
      <c r="ES450" s="5"/>
      <c r="ET450" s="5"/>
      <c r="EU450" s="5"/>
    </row>
    <row r="451" spans="113:151" ht="12.75" customHeight="1" x14ac:dyDescent="0.15">
      <c r="DI451" s="5"/>
      <c r="DJ451" s="5"/>
      <c r="DK451" s="5"/>
      <c r="DL451" s="5"/>
      <c r="DM451" s="5"/>
      <c r="DN451" s="5"/>
      <c r="DO451" s="5"/>
      <c r="DP451" s="5"/>
      <c r="DQ451" s="5"/>
      <c r="DT451" s="5"/>
      <c r="DU451" s="5"/>
      <c r="DV451" s="5"/>
      <c r="DW451" s="5"/>
      <c r="DX451" s="5"/>
      <c r="DY451" s="5"/>
      <c r="DZ451" s="5"/>
      <c r="EA451" s="5"/>
      <c r="EF451" s="5"/>
      <c r="EG451" s="5"/>
      <c r="EH451" s="5"/>
      <c r="EI451" s="5"/>
      <c r="EJ451" s="5"/>
      <c r="EK451" s="5"/>
      <c r="EL451" s="5"/>
      <c r="EM451" s="5"/>
      <c r="EQ451" s="5"/>
      <c r="ER451" s="5"/>
      <c r="ES451" s="5"/>
      <c r="ET451" s="5"/>
      <c r="EU451" s="5"/>
    </row>
    <row r="452" spans="113:151" ht="12.75" customHeight="1" x14ac:dyDescent="0.15">
      <c r="DI452" s="5"/>
      <c r="DJ452" s="5"/>
      <c r="DK452" s="5"/>
      <c r="DL452" s="5"/>
      <c r="DM452" s="5"/>
      <c r="DN452" s="5"/>
      <c r="DO452" s="5"/>
      <c r="DP452" s="5"/>
      <c r="DQ452" s="5"/>
      <c r="DT452" s="5"/>
      <c r="DU452" s="5"/>
      <c r="DV452" s="5"/>
      <c r="DW452" s="5"/>
      <c r="DX452" s="5"/>
      <c r="DY452" s="5"/>
      <c r="DZ452" s="5"/>
      <c r="EA452" s="5"/>
      <c r="EF452" s="5"/>
      <c r="EG452" s="5"/>
      <c r="EH452" s="5"/>
      <c r="EI452" s="5"/>
      <c r="EJ452" s="5"/>
      <c r="EK452" s="5"/>
      <c r="EL452" s="5"/>
      <c r="EM452" s="5"/>
      <c r="EQ452" s="5"/>
      <c r="ER452" s="5"/>
      <c r="ES452" s="5"/>
      <c r="ET452" s="5"/>
      <c r="EU452" s="5"/>
    </row>
    <row r="453" spans="113:151" ht="12.75" customHeight="1" x14ac:dyDescent="0.15">
      <c r="DI453" s="5"/>
      <c r="DJ453" s="5"/>
      <c r="DK453" s="5"/>
      <c r="DL453" s="5"/>
      <c r="DM453" s="5"/>
      <c r="DN453" s="5"/>
      <c r="DO453" s="5"/>
      <c r="DP453" s="5"/>
      <c r="DQ453" s="5"/>
      <c r="DT453" s="5"/>
      <c r="DU453" s="5"/>
      <c r="DV453" s="5"/>
      <c r="DW453" s="5"/>
      <c r="DX453" s="5"/>
      <c r="DY453" s="5"/>
      <c r="DZ453" s="5"/>
      <c r="EA453" s="5"/>
      <c r="EF453" s="5"/>
      <c r="EG453" s="5"/>
      <c r="EH453" s="5"/>
      <c r="EI453" s="5"/>
      <c r="EJ453" s="5"/>
      <c r="EK453" s="5"/>
      <c r="EL453" s="5"/>
      <c r="EM453" s="5"/>
      <c r="EQ453" s="5"/>
      <c r="ER453" s="5"/>
      <c r="ES453" s="5"/>
      <c r="ET453" s="5"/>
      <c r="EU453" s="5"/>
    </row>
    <row r="454" spans="113:151" ht="12.75" customHeight="1" x14ac:dyDescent="0.15">
      <c r="DI454" s="5"/>
      <c r="DJ454" s="5"/>
      <c r="DK454" s="5"/>
      <c r="DL454" s="5"/>
      <c r="DM454" s="5"/>
      <c r="DN454" s="5"/>
      <c r="DO454" s="5"/>
      <c r="DP454" s="5"/>
      <c r="DQ454" s="5"/>
      <c r="DT454" s="5"/>
      <c r="DU454" s="5"/>
      <c r="DV454" s="5"/>
      <c r="DW454" s="5"/>
      <c r="DX454" s="5"/>
      <c r="DY454" s="5"/>
      <c r="DZ454" s="5"/>
      <c r="EA454" s="5"/>
      <c r="EF454" s="5"/>
      <c r="EG454" s="5"/>
      <c r="EH454" s="5"/>
      <c r="EI454" s="5"/>
      <c r="EJ454" s="5"/>
      <c r="EK454" s="5"/>
      <c r="EL454" s="5"/>
      <c r="EM454" s="5"/>
      <c r="EQ454" s="5"/>
      <c r="ER454" s="5"/>
      <c r="ES454" s="5"/>
      <c r="ET454" s="5"/>
      <c r="EU454" s="5"/>
    </row>
    <row r="455" spans="113:151" ht="12.75" customHeight="1" x14ac:dyDescent="0.15">
      <c r="DI455" s="5"/>
      <c r="DJ455" s="5"/>
      <c r="DK455" s="5"/>
      <c r="DL455" s="5"/>
      <c r="DM455" s="5"/>
      <c r="DN455" s="5"/>
      <c r="DO455" s="5"/>
      <c r="DP455" s="5"/>
      <c r="DQ455" s="5"/>
      <c r="DT455" s="5"/>
      <c r="DU455" s="5"/>
      <c r="DV455" s="5"/>
      <c r="DW455" s="5"/>
      <c r="DX455" s="5"/>
      <c r="DY455" s="5"/>
      <c r="DZ455" s="5"/>
      <c r="EA455" s="5"/>
      <c r="EF455" s="5"/>
      <c r="EG455" s="5"/>
      <c r="EH455" s="5"/>
      <c r="EI455" s="5"/>
      <c r="EJ455" s="5"/>
      <c r="EK455" s="5"/>
      <c r="EL455" s="5"/>
      <c r="EM455" s="5"/>
      <c r="EQ455" s="5"/>
      <c r="ER455" s="5"/>
      <c r="ES455" s="5"/>
      <c r="ET455" s="5"/>
      <c r="EU455" s="5"/>
    </row>
    <row r="456" spans="113:151" ht="12.75" customHeight="1" x14ac:dyDescent="0.15">
      <c r="DI456" s="5"/>
      <c r="DJ456" s="5"/>
      <c r="DK456" s="5"/>
      <c r="DL456" s="5"/>
      <c r="DM456" s="5"/>
      <c r="DN456" s="5"/>
      <c r="DO456" s="5"/>
      <c r="DP456" s="5"/>
      <c r="DQ456" s="5"/>
      <c r="DT456" s="5"/>
      <c r="DU456" s="5"/>
      <c r="DV456" s="5"/>
      <c r="DW456" s="5"/>
      <c r="DX456" s="5"/>
      <c r="DY456" s="5"/>
      <c r="DZ456" s="5"/>
      <c r="EA456" s="5"/>
      <c r="EF456" s="5"/>
      <c r="EG456" s="5"/>
      <c r="EH456" s="5"/>
      <c r="EI456" s="5"/>
      <c r="EJ456" s="5"/>
      <c r="EK456" s="5"/>
      <c r="EL456" s="5"/>
      <c r="EM456" s="5"/>
      <c r="EQ456" s="5"/>
      <c r="ER456" s="5"/>
      <c r="ES456" s="5"/>
      <c r="ET456" s="5"/>
      <c r="EU456" s="5"/>
    </row>
    <row r="457" spans="113:151" ht="12.75" customHeight="1" x14ac:dyDescent="0.15">
      <c r="DI457" s="5"/>
      <c r="DJ457" s="5"/>
      <c r="DK457" s="5"/>
      <c r="DL457" s="5"/>
      <c r="DM457" s="5"/>
      <c r="DN457" s="5"/>
      <c r="DO457" s="5"/>
      <c r="DP457" s="5"/>
      <c r="DQ457" s="5"/>
      <c r="DT457" s="5"/>
      <c r="DU457" s="5"/>
      <c r="DV457" s="5"/>
      <c r="DW457" s="5"/>
      <c r="DX457" s="5"/>
      <c r="DY457" s="5"/>
      <c r="DZ457" s="5"/>
      <c r="EA457" s="5"/>
      <c r="EF457" s="5"/>
      <c r="EG457" s="5"/>
      <c r="EH457" s="5"/>
      <c r="EI457" s="5"/>
      <c r="EJ457" s="5"/>
      <c r="EK457" s="5"/>
      <c r="EL457" s="5"/>
      <c r="EM457" s="5"/>
      <c r="EQ457" s="5"/>
      <c r="ER457" s="5"/>
      <c r="ES457" s="5"/>
      <c r="ET457" s="5"/>
      <c r="EU457" s="5"/>
    </row>
    <row r="458" spans="113:151" ht="12.75" customHeight="1" x14ac:dyDescent="0.15">
      <c r="DI458" s="5"/>
      <c r="DJ458" s="5"/>
      <c r="DK458" s="5"/>
      <c r="DL458" s="5"/>
      <c r="DM458" s="5"/>
      <c r="DN458" s="5"/>
      <c r="DO458" s="5"/>
      <c r="DP458" s="5"/>
      <c r="DQ458" s="5"/>
      <c r="DT458" s="5"/>
      <c r="DU458" s="5"/>
      <c r="DV458" s="5"/>
      <c r="DW458" s="5"/>
      <c r="DX458" s="5"/>
      <c r="DY458" s="5"/>
      <c r="DZ458" s="5"/>
      <c r="EA458" s="5"/>
      <c r="EF458" s="5"/>
      <c r="EG458" s="5"/>
      <c r="EH458" s="5"/>
      <c r="EI458" s="5"/>
      <c r="EJ458" s="5"/>
      <c r="EK458" s="5"/>
      <c r="EL458" s="5"/>
      <c r="EM458" s="5"/>
      <c r="EQ458" s="5"/>
      <c r="ER458" s="5"/>
      <c r="ES458" s="5"/>
      <c r="ET458" s="5"/>
      <c r="EU458" s="5"/>
    </row>
    <row r="459" spans="113:151" ht="12.75" customHeight="1" x14ac:dyDescent="0.15">
      <c r="DI459" s="5"/>
      <c r="DJ459" s="5"/>
      <c r="DK459" s="5"/>
      <c r="DL459" s="5"/>
      <c r="DM459" s="5"/>
      <c r="DN459" s="5"/>
      <c r="DO459" s="5"/>
      <c r="DP459" s="5"/>
      <c r="DQ459" s="5"/>
      <c r="DT459" s="5"/>
      <c r="DU459" s="5"/>
      <c r="DV459" s="5"/>
      <c r="DW459" s="5"/>
      <c r="DX459" s="5"/>
      <c r="DY459" s="5"/>
      <c r="DZ459" s="5"/>
      <c r="EA459" s="5"/>
      <c r="EF459" s="5"/>
      <c r="EG459" s="5"/>
      <c r="EH459" s="5"/>
      <c r="EI459" s="5"/>
      <c r="EJ459" s="5"/>
      <c r="EK459" s="5"/>
      <c r="EL459" s="5"/>
      <c r="EM459" s="5"/>
      <c r="EQ459" s="5"/>
      <c r="ER459" s="5"/>
      <c r="ES459" s="5"/>
      <c r="ET459" s="5"/>
      <c r="EU459" s="5"/>
    </row>
    <row r="460" spans="113:151" ht="12.75" customHeight="1" x14ac:dyDescent="0.15">
      <c r="DI460" s="5"/>
      <c r="DJ460" s="5"/>
      <c r="DK460" s="5"/>
      <c r="DL460" s="5"/>
      <c r="DM460" s="5"/>
      <c r="DN460" s="5"/>
      <c r="DO460" s="5"/>
      <c r="DP460" s="5"/>
      <c r="DQ460" s="5"/>
      <c r="DT460" s="5"/>
      <c r="DU460" s="5"/>
      <c r="DV460" s="5"/>
      <c r="DW460" s="5"/>
      <c r="DX460" s="5"/>
      <c r="DY460" s="5"/>
      <c r="DZ460" s="5"/>
      <c r="EA460" s="5"/>
      <c r="EF460" s="5"/>
      <c r="EG460" s="5"/>
      <c r="EH460" s="5"/>
      <c r="EI460" s="5"/>
      <c r="EJ460" s="5"/>
      <c r="EK460" s="5"/>
      <c r="EL460" s="5"/>
      <c r="EM460" s="5"/>
      <c r="EQ460" s="5"/>
      <c r="ER460" s="5"/>
      <c r="ES460" s="5"/>
      <c r="ET460" s="5"/>
      <c r="EU460" s="5"/>
    </row>
    <row r="461" spans="113:151" ht="12.75" customHeight="1" x14ac:dyDescent="0.15">
      <c r="DI461" s="5"/>
      <c r="DJ461" s="5"/>
      <c r="DK461" s="5"/>
      <c r="DL461" s="5"/>
      <c r="DM461" s="5"/>
      <c r="DN461" s="5"/>
      <c r="DO461" s="5"/>
      <c r="DP461" s="5"/>
      <c r="DQ461" s="5"/>
      <c r="DT461" s="5"/>
      <c r="DU461" s="5"/>
      <c r="DV461" s="5"/>
      <c r="DW461" s="5"/>
      <c r="DX461" s="5"/>
      <c r="DY461" s="5"/>
      <c r="DZ461" s="5"/>
      <c r="EA461" s="5"/>
      <c r="EF461" s="5"/>
      <c r="EG461" s="5"/>
      <c r="EH461" s="5"/>
      <c r="EI461" s="5"/>
      <c r="EJ461" s="5"/>
      <c r="EK461" s="5"/>
      <c r="EL461" s="5"/>
      <c r="EM461" s="5"/>
      <c r="EQ461" s="5"/>
      <c r="ER461" s="5"/>
      <c r="ES461" s="5"/>
      <c r="ET461" s="5"/>
      <c r="EU461" s="5"/>
    </row>
    <row r="462" spans="113:151" ht="12.75" customHeight="1" x14ac:dyDescent="0.15">
      <c r="DI462" s="5"/>
      <c r="DJ462" s="5"/>
      <c r="DK462" s="5"/>
      <c r="DL462" s="5"/>
      <c r="DM462" s="5"/>
      <c r="DN462" s="5"/>
      <c r="DO462" s="5"/>
      <c r="DP462" s="5"/>
      <c r="DQ462" s="5"/>
      <c r="DT462" s="5"/>
      <c r="DU462" s="5"/>
      <c r="DV462" s="5"/>
      <c r="DW462" s="5"/>
      <c r="DX462" s="5"/>
      <c r="DY462" s="5"/>
      <c r="DZ462" s="5"/>
      <c r="EA462" s="5"/>
      <c r="EF462" s="5"/>
      <c r="EG462" s="5"/>
      <c r="EH462" s="5"/>
      <c r="EI462" s="5"/>
      <c r="EJ462" s="5"/>
      <c r="EK462" s="5"/>
      <c r="EL462" s="5"/>
      <c r="EM462" s="5"/>
      <c r="EQ462" s="5"/>
      <c r="ER462" s="5"/>
      <c r="ES462" s="5"/>
      <c r="ET462" s="5"/>
      <c r="EU462" s="5"/>
    </row>
    <row r="463" spans="113:151" ht="12.75" customHeight="1" x14ac:dyDescent="0.15">
      <c r="DI463" s="5"/>
      <c r="DJ463" s="5"/>
      <c r="DK463" s="5"/>
      <c r="DL463" s="5"/>
      <c r="DM463" s="5"/>
      <c r="DN463" s="5"/>
      <c r="DO463" s="5"/>
      <c r="DP463" s="5"/>
      <c r="DQ463" s="5"/>
      <c r="DT463" s="5"/>
      <c r="DU463" s="5"/>
      <c r="DV463" s="5"/>
      <c r="DW463" s="5"/>
      <c r="DX463" s="5"/>
      <c r="DY463" s="5"/>
      <c r="DZ463" s="5"/>
      <c r="EA463" s="5"/>
      <c r="EF463" s="5"/>
      <c r="EG463" s="5"/>
      <c r="EH463" s="5"/>
      <c r="EI463" s="5"/>
      <c r="EJ463" s="5"/>
      <c r="EK463" s="5"/>
      <c r="EL463" s="5"/>
      <c r="EM463" s="5"/>
      <c r="EQ463" s="5"/>
      <c r="ER463" s="5"/>
      <c r="ES463" s="5"/>
      <c r="ET463" s="5"/>
      <c r="EU463" s="5"/>
    </row>
    <row r="464" spans="113:151" ht="12.75" customHeight="1" x14ac:dyDescent="0.15">
      <c r="DI464" s="5"/>
      <c r="DJ464" s="5"/>
      <c r="DK464" s="5"/>
      <c r="DL464" s="5"/>
      <c r="DM464" s="5"/>
      <c r="DN464" s="5"/>
      <c r="DO464" s="5"/>
      <c r="DP464" s="5"/>
      <c r="DQ464" s="5"/>
      <c r="DT464" s="5"/>
      <c r="DU464" s="5"/>
      <c r="DV464" s="5"/>
      <c r="DW464" s="5"/>
      <c r="DX464" s="5"/>
      <c r="DY464" s="5"/>
      <c r="DZ464" s="5"/>
      <c r="EA464" s="5"/>
      <c r="EF464" s="5"/>
      <c r="EG464" s="5"/>
      <c r="EH464" s="5"/>
      <c r="EI464" s="5"/>
      <c r="EJ464" s="5"/>
      <c r="EK464" s="5"/>
      <c r="EL464" s="5"/>
      <c r="EM464" s="5"/>
      <c r="EQ464" s="5"/>
      <c r="ER464" s="5"/>
      <c r="ES464" s="5"/>
      <c r="ET464" s="5"/>
      <c r="EU464" s="5"/>
    </row>
    <row r="465" spans="113:151" ht="12.75" customHeight="1" x14ac:dyDescent="0.15">
      <c r="DI465" s="5"/>
      <c r="DJ465" s="5"/>
      <c r="DK465" s="5"/>
      <c r="DL465" s="5"/>
      <c r="DM465" s="5"/>
      <c r="DN465" s="5"/>
      <c r="DO465" s="5"/>
      <c r="DP465" s="5"/>
      <c r="DQ465" s="5"/>
      <c r="DT465" s="5"/>
      <c r="DU465" s="5"/>
      <c r="DV465" s="5"/>
      <c r="DW465" s="5"/>
      <c r="DX465" s="5"/>
      <c r="DY465" s="5"/>
      <c r="DZ465" s="5"/>
      <c r="EA465" s="5"/>
      <c r="EF465" s="5"/>
      <c r="EG465" s="5"/>
      <c r="EH465" s="5"/>
      <c r="EI465" s="5"/>
      <c r="EJ465" s="5"/>
      <c r="EK465" s="5"/>
      <c r="EL465" s="5"/>
      <c r="EM465" s="5"/>
      <c r="EQ465" s="5"/>
      <c r="ER465" s="5"/>
      <c r="ES465" s="5"/>
      <c r="ET465" s="5"/>
      <c r="EU465" s="5"/>
    </row>
    <row r="466" spans="113:151" ht="12.75" customHeight="1" x14ac:dyDescent="0.15">
      <c r="DI466" s="5"/>
      <c r="DJ466" s="5"/>
      <c r="DK466" s="5"/>
      <c r="DL466" s="5"/>
      <c r="DM466" s="5"/>
      <c r="DN466" s="5"/>
      <c r="DO466" s="5"/>
      <c r="DP466" s="5"/>
      <c r="DQ466" s="5"/>
      <c r="DT466" s="5"/>
      <c r="DU466" s="5"/>
      <c r="DV466" s="5"/>
      <c r="DW466" s="5"/>
      <c r="DX466" s="5"/>
      <c r="DY466" s="5"/>
      <c r="DZ466" s="5"/>
      <c r="EA466" s="5"/>
      <c r="EF466" s="5"/>
      <c r="EG466" s="5"/>
      <c r="EH466" s="5"/>
      <c r="EI466" s="5"/>
      <c r="EJ466" s="5"/>
      <c r="EK466" s="5"/>
      <c r="EL466" s="5"/>
      <c r="EM466" s="5"/>
      <c r="EQ466" s="5"/>
      <c r="ER466" s="5"/>
      <c r="ES466" s="5"/>
      <c r="ET466" s="5"/>
      <c r="EU466" s="5"/>
    </row>
    <row r="467" spans="113:151" ht="12.75" customHeight="1" x14ac:dyDescent="0.15">
      <c r="DI467" s="5"/>
      <c r="DJ467" s="5"/>
      <c r="DK467" s="5"/>
      <c r="DL467" s="5"/>
      <c r="DM467" s="5"/>
      <c r="DN467" s="5"/>
      <c r="DO467" s="5"/>
      <c r="DP467" s="5"/>
      <c r="DQ467" s="5"/>
      <c r="DT467" s="5"/>
      <c r="DU467" s="5"/>
      <c r="DV467" s="5"/>
      <c r="DW467" s="5"/>
      <c r="DX467" s="5"/>
      <c r="DY467" s="5"/>
      <c r="DZ467" s="5"/>
      <c r="EA467" s="5"/>
      <c r="EF467" s="5"/>
      <c r="EG467" s="5"/>
      <c r="EH467" s="5"/>
      <c r="EI467" s="5"/>
      <c r="EJ467" s="5"/>
      <c r="EK467" s="5"/>
      <c r="EL467" s="5"/>
      <c r="EM467" s="5"/>
      <c r="EQ467" s="5"/>
      <c r="ER467" s="5"/>
      <c r="ES467" s="5"/>
      <c r="ET467" s="5"/>
      <c r="EU467" s="5"/>
    </row>
    <row r="468" spans="113:151" ht="12.75" customHeight="1" x14ac:dyDescent="0.15">
      <c r="DI468" s="5"/>
      <c r="DJ468" s="5"/>
      <c r="DK468" s="5"/>
      <c r="DL468" s="5"/>
      <c r="DM468" s="5"/>
      <c r="DN468" s="5"/>
      <c r="DO468" s="5"/>
      <c r="DP468" s="5"/>
      <c r="DQ468" s="5"/>
      <c r="DT468" s="5"/>
      <c r="DU468" s="5"/>
      <c r="DV468" s="5"/>
      <c r="DW468" s="5"/>
      <c r="DX468" s="5"/>
      <c r="DY468" s="5"/>
      <c r="DZ468" s="5"/>
      <c r="EA468" s="5"/>
      <c r="EF468" s="5"/>
      <c r="EG468" s="5"/>
      <c r="EH468" s="5"/>
      <c r="EI468" s="5"/>
      <c r="EJ468" s="5"/>
      <c r="EK468" s="5"/>
      <c r="EL468" s="5"/>
      <c r="EM468" s="5"/>
      <c r="EQ468" s="5"/>
      <c r="ER468" s="5"/>
      <c r="ES468" s="5"/>
      <c r="ET468" s="5"/>
      <c r="EU468" s="5"/>
    </row>
    <row r="469" spans="113:151" ht="12.75" customHeight="1" x14ac:dyDescent="0.15">
      <c r="DI469" s="5"/>
      <c r="DJ469" s="5"/>
      <c r="DK469" s="5"/>
      <c r="DL469" s="5"/>
      <c r="DM469" s="5"/>
      <c r="DN469" s="5"/>
      <c r="DO469" s="5"/>
      <c r="DP469" s="5"/>
      <c r="DQ469" s="5"/>
      <c r="DT469" s="5"/>
      <c r="DU469" s="5"/>
      <c r="DV469" s="5"/>
      <c r="DW469" s="5"/>
      <c r="DX469" s="5"/>
      <c r="DY469" s="5"/>
      <c r="DZ469" s="5"/>
      <c r="EA469" s="5"/>
      <c r="EF469" s="5"/>
      <c r="EG469" s="5"/>
      <c r="EH469" s="5"/>
      <c r="EI469" s="5"/>
      <c r="EJ469" s="5"/>
      <c r="EK469" s="5"/>
      <c r="EL469" s="5"/>
      <c r="EM469" s="5"/>
      <c r="EQ469" s="5"/>
      <c r="ER469" s="5"/>
      <c r="ES469" s="5"/>
      <c r="ET469" s="5"/>
      <c r="EU469" s="5"/>
    </row>
    <row r="470" spans="113:151" ht="12.75" customHeight="1" x14ac:dyDescent="0.15">
      <c r="DI470" s="5"/>
      <c r="DJ470" s="5"/>
      <c r="DK470" s="5"/>
      <c r="DL470" s="5"/>
      <c r="DM470" s="5"/>
      <c r="DN470" s="5"/>
      <c r="DO470" s="5"/>
      <c r="DP470" s="5"/>
      <c r="DQ470" s="5"/>
      <c r="DT470" s="5"/>
      <c r="DU470" s="5"/>
      <c r="DV470" s="5"/>
      <c r="DW470" s="5"/>
      <c r="DX470" s="5"/>
      <c r="DY470" s="5"/>
      <c r="DZ470" s="5"/>
      <c r="EA470" s="5"/>
      <c r="EF470" s="5"/>
      <c r="EG470" s="5"/>
      <c r="EH470" s="5"/>
      <c r="EI470" s="5"/>
      <c r="EJ470" s="5"/>
      <c r="EK470" s="5"/>
      <c r="EL470" s="5"/>
      <c r="EM470" s="5"/>
      <c r="EQ470" s="5"/>
      <c r="ER470" s="5"/>
      <c r="ES470" s="5"/>
      <c r="ET470" s="5"/>
      <c r="EU470" s="5"/>
    </row>
    <row r="471" spans="113:151" ht="12.75" customHeight="1" x14ac:dyDescent="0.15">
      <c r="DI471" s="5"/>
      <c r="DJ471" s="5"/>
      <c r="DK471" s="5"/>
      <c r="DL471" s="5"/>
      <c r="DM471" s="5"/>
      <c r="DN471" s="5"/>
      <c r="DO471" s="5"/>
      <c r="DP471" s="5"/>
      <c r="DQ471" s="5"/>
      <c r="DT471" s="5"/>
      <c r="DU471" s="5"/>
      <c r="DV471" s="5"/>
      <c r="DW471" s="5"/>
      <c r="DX471" s="5"/>
      <c r="DY471" s="5"/>
      <c r="DZ471" s="5"/>
      <c r="EA471" s="5"/>
      <c r="EF471" s="5"/>
      <c r="EG471" s="5"/>
      <c r="EH471" s="5"/>
      <c r="EI471" s="5"/>
      <c r="EJ471" s="5"/>
      <c r="EK471" s="5"/>
      <c r="EL471" s="5"/>
      <c r="EM471" s="5"/>
      <c r="EQ471" s="5"/>
      <c r="ER471" s="5"/>
      <c r="ES471" s="5"/>
      <c r="ET471" s="5"/>
      <c r="EU471" s="5"/>
    </row>
    <row r="472" spans="113:151" ht="12.75" customHeight="1" x14ac:dyDescent="0.15">
      <c r="DI472" s="5"/>
      <c r="DJ472" s="5"/>
      <c r="DK472" s="5"/>
      <c r="DL472" s="5"/>
      <c r="DM472" s="5"/>
      <c r="DN472" s="5"/>
      <c r="DO472" s="5"/>
      <c r="DP472" s="5"/>
      <c r="DQ472" s="5"/>
      <c r="DT472" s="5"/>
      <c r="DU472" s="5"/>
      <c r="DV472" s="5"/>
      <c r="DW472" s="5"/>
      <c r="DX472" s="5"/>
      <c r="DY472" s="5"/>
      <c r="DZ472" s="5"/>
      <c r="EA472" s="5"/>
      <c r="EF472" s="5"/>
      <c r="EG472" s="5"/>
      <c r="EH472" s="5"/>
      <c r="EI472" s="5"/>
      <c r="EJ472" s="5"/>
      <c r="EK472" s="5"/>
      <c r="EL472" s="5"/>
      <c r="EM472" s="5"/>
      <c r="EQ472" s="5"/>
      <c r="ER472" s="5"/>
      <c r="ES472" s="5"/>
      <c r="ET472" s="5"/>
      <c r="EU472" s="5"/>
    </row>
    <row r="473" spans="113:151" ht="12.75" customHeight="1" x14ac:dyDescent="0.15">
      <c r="DI473" s="5"/>
      <c r="DJ473" s="5"/>
      <c r="DK473" s="5"/>
      <c r="DL473" s="5"/>
      <c r="DM473" s="5"/>
      <c r="DN473" s="5"/>
      <c r="DO473" s="5"/>
      <c r="DP473" s="5"/>
      <c r="DQ473" s="5"/>
      <c r="DT473" s="5"/>
      <c r="DU473" s="5"/>
      <c r="DV473" s="5"/>
      <c r="DW473" s="5"/>
      <c r="DX473" s="5"/>
      <c r="DY473" s="5"/>
      <c r="DZ473" s="5"/>
      <c r="EA473" s="5"/>
      <c r="EF473" s="5"/>
      <c r="EG473" s="5"/>
      <c r="EH473" s="5"/>
      <c r="EI473" s="5"/>
      <c r="EJ473" s="5"/>
      <c r="EK473" s="5"/>
      <c r="EL473" s="5"/>
      <c r="EM473" s="5"/>
      <c r="EQ473" s="5"/>
      <c r="ER473" s="5"/>
      <c r="ES473" s="5"/>
      <c r="ET473" s="5"/>
      <c r="EU473" s="5"/>
    </row>
    <row r="474" spans="113:151" ht="12.75" customHeight="1" x14ac:dyDescent="0.15">
      <c r="DI474" s="5"/>
      <c r="DJ474" s="5"/>
      <c r="DK474" s="5"/>
      <c r="DL474" s="5"/>
      <c r="DM474" s="5"/>
      <c r="DN474" s="5"/>
      <c r="DO474" s="5"/>
      <c r="DP474" s="5"/>
      <c r="DQ474" s="5"/>
      <c r="DT474" s="5"/>
      <c r="DU474" s="5"/>
      <c r="DV474" s="5"/>
      <c r="DW474" s="5"/>
      <c r="DX474" s="5"/>
      <c r="DY474" s="5"/>
      <c r="DZ474" s="5"/>
      <c r="EA474" s="5"/>
      <c r="EF474" s="5"/>
      <c r="EG474" s="5"/>
      <c r="EH474" s="5"/>
      <c r="EI474" s="5"/>
      <c r="EJ474" s="5"/>
      <c r="EK474" s="5"/>
      <c r="EL474" s="5"/>
      <c r="EM474" s="5"/>
      <c r="EQ474" s="5"/>
      <c r="ER474" s="5"/>
      <c r="ES474" s="5"/>
      <c r="ET474" s="5"/>
      <c r="EU474" s="5"/>
    </row>
    <row r="475" spans="113:151" ht="12.75" customHeight="1" x14ac:dyDescent="0.15">
      <c r="DI475" s="5"/>
      <c r="DJ475" s="5"/>
      <c r="DK475" s="5"/>
      <c r="DL475" s="5"/>
      <c r="DM475" s="5"/>
      <c r="DN475" s="5"/>
      <c r="DO475" s="5"/>
      <c r="DP475" s="5"/>
      <c r="DQ475" s="5"/>
      <c r="DT475" s="5"/>
      <c r="DU475" s="5"/>
      <c r="DV475" s="5"/>
      <c r="DW475" s="5"/>
      <c r="DX475" s="5"/>
      <c r="DY475" s="5"/>
      <c r="DZ475" s="5"/>
      <c r="EA475" s="5"/>
      <c r="EF475" s="5"/>
      <c r="EG475" s="5"/>
      <c r="EH475" s="5"/>
      <c r="EI475" s="5"/>
      <c r="EJ475" s="5"/>
      <c r="EK475" s="5"/>
      <c r="EL475" s="5"/>
      <c r="EM475" s="5"/>
      <c r="EQ475" s="5"/>
      <c r="ER475" s="5"/>
      <c r="ES475" s="5"/>
      <c r="ET475" s="5"/>
      <c r="EU475" s="5"/>
    </row>
    <row r="476" spans="113:151" ht="12.75" customHeight="1" x14ac:dyDescent="0.15">
      <c r="DI476" s="5"/>
      <c r="DJ476" s="5"/>
      <c r="DK476" s="5"/>
      <c r="DL476" s="5"/>
      <c r="DM476" s="5"/>
      <c r="DN476" s="5"/>
      <c r="DO476" s="5"/>
      <c r="DP476" s="5"/>
      <c r="DQ476" s="5"/>
      <c r="DT476" s="5"/>
      <c r="DU476" s="5"/>
      <c r="DV476" s="5"/>
      <c r="DW476" s="5"/>
      <c r="DX476" s="5"/>
      <c r="DY476" s="5"/>
      <c r="DZ476" s="5"/>
      <c r="EA476" s="5"/>
      <c r="EF476" s="5"/>
      <c r="EG476" s="5"/>
      <c r="EH476" s="5"/>
      <c r="EI476" s="5"/>
      <c r="EJ476" s="5"/>
      <c r="EK476" s="5"/>
      <c r="EL476" s="5"/>
      <c r="EM476" s="5"/>
      <c r="EQ476" s="5"/>
      <c r="ER476" s="5"/>
      <c r="ES476" s="5"/>
      <c r="ET476" s="5"/>
      <c r="EU476" s="5"/>
    </row>
    <row r="477" spans="113:151" ht="12.75" customHeight="1" x14ac:dyDescent="0.15">
      <c r="DI477" s="5"/>
      <c r="DJ477" s="5"/>
      <c r="DK477" s="5"/>
      <c r="DL477" s="5"/>
      <c r="DM477" s="5"/>
      <c r="DN477" s="5"/>
      <c r="DO477" s="5"/>
      <c r="DP477" s="5"/>
      <c r="DQ477" s="5"/>
      <c r="DT477" s="5"/>
      <c r="DU477" s="5"/>
      <c r="DV477" s="5"/>
      <c r="DW477" s="5"/>
      <c r="DX477" s="5"/>
      <c r="DY477" s="5"/>
      <c r="DZ477" s="5"/>
      <c r="EA477" s="5"/>
      <c r="EF477" s="5"/>
      <c r="EG477" s="5"/>
      <c r="EH477" s="5"/>
      <c r="EI477" s="5"/>
      <c r="EJ477" s="5"/>
      <c r="EK477" s="5"/>
      <c r="EL477" s="5"/>
      <c r="EM477" s="5"/>
      <c r="EQ477" s="5"/>
      <c r="ER477" s="5"/>
      <c r="ES477" s="5"/>
      <c r="ET477" s="5"/>
      <c r="EU477" s="5"/>
    </row>
    <row r="478" spans="113:151" ht="12.75" customHeight="1" x14ac:dyDescent="0.15">
      <c r="DI478" s="5"/>
      <c r="DJ478" s="5"/>
      <c r="DK478" s="5"/>
      <c r="DL478" s="5"/>
      <c r="DM478" s="5"/>
      <c r="DN478" s="5"/>
      <c r="DO478" s="5"/>
      <c r="DP478" s="5"/>
      <c r="DQ478" s="5"/>
      <c r="DT478" s="5"/>
      <c r="DU478" s="5"/>
      <c r="DV478" s="5"/>
      <c r="DW478" s="5"/>
      <c r="DX478" s="5"/>
      <c r="DY478" s="5"/>
      <c r="DZ478" s="5"/>
      <c r="EA478" s="5"/>
      <c r="EF478" s="5"/>
      <c r="EG478" s="5"/>
      <c r="EH478" s="5"/>
      <c r="EI478" s="5"/>
      <c r="EJ478" s="5"/>
      <c r="EK478" s="5"/>
      <c r="EL478" s="5"/>
      <c r="EM478" s="5"/>
      <c r="EQ478" s="5"/>
      <c r="ER478" s="5"/>
      <c r="ES478" s="5"/>
      <c r="ET478" s="5"/>
      <c r="EU478" s="5"/>
    </row>
    <row r="479" spans="113:151" ht="12.75" customHeight="1" x14ac:dyDescent="0.15">
      <c r="DI479" s="5"/>
      <c r="DJ479" s="5"/>
      <c r="DK479" s="5"/>
      <c r="DL479" s="5"/>
      <c r="DM479" s="5"/>
      <c r="DN479" s="5"/>
      <c r="DO479" s="5"/>
      <c r="DP479" s="5"/>
      <c r="DQ479" s="5"/>
      <c r="DT479" s="5"/>
      <c r="DU479" s="5"/>
      <c r="DV479" s="5"/>
      <c r="DW479" s="5"/>
      <c r="DX479" s="5"/>
      <c r="DY479" s="5"/>
      <c r="DZ479" s="5"/>
      <c r="EA479" s="5"/>
      <c r="EF479" s="5"/>
      <c r="EG479" s="5"/>
      <c r="EH479" s="5"/>
      <c r="EI479" s="5"/>
      <c r="EJ479" s="5"/>
      <c r="EK479" s="5"/>
      <c r="EL479" s="5"/>
      <c r="EM479" s="5"/>
      <c r="EQ479" s="5"/>
      <c r="ER479" s="5"/>
      <c r="ES479" s="5"/>
      <c r="ET479" s="5"/>
      <c r="EU479" s="5"/>
    </row>
    <row r="480" spans="113:151" ht="12.75" customHeight="1" x14ac:dyDescent="0.15">
      <c r="DI480" s="5"/>
      <c r="DJ480" s="5"/>
      <c r="DK480" s="5"/>
      <c r="DL480" s="5"/>
      <c r="DM480" s="5"/>
      <c r="DN480" s="5"/>
      <c r="DO480" s="5"/>
      <c r="DP480" s="5"/>
      <c r="DQ480" s="5"/>
      <c r="DT480" s="5"/>
      <c r="DU480" s="5"/>
      <c r="DV480" s="5"/>
      <c r="DW480" s="5"/>
      <c r="DX480" s="5"/>
      <c r="DY480" s="5"/>
      <c r="DZ480" s="5"/>
      <c r="EA480" s="5"/>
      <c r="EF480" s="5"/>
      <c r="EG480" s="5"/>
      <c r="EH480" s="5"/>
      <c r="EI480" s="5"/>
      <c r="EJ480" s="5"/>
      <c r="EK480" s="5"/>
      <c r="EL480" s="5"/>
      <c r="EM480" s="5"/>
      <c r="EQ480" s="5"/>
      <c r="ER480" s="5"/>
      <c r="ES480" s="5"/>
      <c r="ET480" s="5"/>
      <c r="EU480" s="5"/>
    </row>
    <row r="481" spans="113:151" ht="12.75" customHeight="1" x14ac:dyDescent="0.15">
      <c r="DI481" s="5"/>
      <c r="DJ481" s="5"/>
      <c r="DK481" s="5"/>
      <c r="DL481" s="5"/>
      <c r="DM481" s="5"/>
      <c r="DN481" s="5"/>
      <c r="DO481" s="5"/>
      <c r="DP481" s="5"/>
      <c r="DQ481" s="5"/>
      <c r="DT481" s="5"/>
      <c r="DU481" s="5"/>
      <c r="DV481" s="5"/>
      <c r="DW481" s="5"/>
      <c r="DX481" s="5"/>
      <c r="DY481" s="5"/>
      <c r="DZ481" s="5"/>
      <c r="EA481" s="5"/>
      <c r="EF481" s="5"/>
      <c r="EG481" s="5"/>
      <c r="EH481" s="5"/>
      <c r="EI481" s="5"/>
      <c r="EJ481" s="5"/>
      <c r="EK481" s="5"/>
      <c r="EL481" s="5"/>
      <c r="EM481" s="5"/>
      <c r="EQ481" s="5"/>
      <c r="ER481" s="5"/>
      <c r="ES481" s="5"/>
      <c r="ET481" s="5"/>
      <c r="EU481" s="5"/>
    </row>
    <row r="482" spans="113:151" ht="12.75" customHeight="1" x14ac:dyDescent="0.15">
      <c r="DI482" s="5"/>
      <c r="DJ482" s="5"/>
      <c r="DK482" s="5"/>
      <c r="DL482" s="5"/>
      <c r="DM482" s="5"/>
      <c r="DN482" s="5"/>
      <c r="DO482" s="5"/>
      <c r="DP482" s="5"/>
      <c r="DQ482" s="5"/>
      <c r="DT482" s="5"/>
      <c r="DU482" s="5"/>
      <c r="DV482" s="5"/>
      <c r="DW482" s="5"/>
      <c r="DX482" s="5"/>
      <c r="DY482" s="5"/>
      <c r="DZ482" s="5"/>
      <c r="EA482" s="5"/>
      <c r="EF482" s="5"/>
      <c r="EG482" s="5"/>
      <c r="EH482" s="5"/>
      <c r="EI482" s="5"/>
      <c r="EJ482" s="5"/>
      <c r="EK482" s="5"/>
      <c r="EL482" s="5"/>
      <c r="EM482" s="5"/>
      <c r="EQ482" s="5"/>
      <c r="ER482" s="5"/>
      <c r="ES482" s="5"/>
      <c r="ET482" s="5"/>
      <c r="EU482" s="5"/>
    </row>
    <row r="483" spans="113:151" ht="12.75" customHeight="1" x14ac:dyDescent="0.15">
      <c r="DI483" s="5"/>
      <c r="DJ483" s="5"/>
      <c r="DK483" s="5"/>
      <c r="DL483" s="5"/>
      <c r="DM483" s="5"/>
      <c r="DN483" s="5"/>
      <c r="DO483" s="5"/>
      <c r="DP483" s="5"/>
      <c r="DQ483" s="5"/>
      <c r="DT483" s="5"/>
      <c r="DU483" s="5"/>
      <c r="DV483" s="5"/>
      <c r="DW483" s="5"/>
      <c r="DX483" s="5"/>
      <c r="DY483" s="5"/>
      <c r="DZ483" s="5"/>
      <c r="EA483" s="5"/>
      <c r="EF483" s="5"/>
      <c r="EG483" s="5"/>
      <c r="EH483" s="5"/>
      <c r="EI483" s="5"/>
      <c r="EJ483" s="5"/>
      <c r="EK483" s="5"/>
      <c r="EL483" s="5"/>
      <c r="EM483" s="5"/>
      <c r="EQ483" s="5"/>
      <c r="ER483" s="5"/>
      <c r="ES483" s="5"/>
      <c r="ET483" s="5"/>
      <c r="EU483" s="5"/>
    </row>
    <row r="484" spans="113:151" ht="12.75" customHeight="1" x14ac:dyDescent="0.15">
      <c r="DI484" s="5"/>
      <c r="DJ484" s="5"/>
      <c r="DK484" s="5"/>
      <c r="DL484" s="5"/>
      <c r="DM484" s="5"/>
      <c r="DN484" s="5"/>
      <c r="DO484" s="5"/>
      <c r="DP484" s="5"/>
      <c r="DQ484" s="5"/>
      <c r="DT484" s="5"/>
      <c r="DU484" s="5"/>
      <c r="DV484" s="5"/>
      <c r="DW484" s="5"/>
      <c r="DX484" s="5"/>
      <c r="DY484" s="5"/>
      <c r="DZ484" s="5"/>
      <c r="EA484" s="5"/>
      <c r="EF484" s="5"/>
      <c r="EG484" s="5"/>
      <c r="EH484" s="5"/>
      <c r="EI484" s="5"/>
      <c r="EJ484" s="5"/>
      <c r="EK484" s="5"/>
      <c r="EL484" s="5"/>
      <c r="EM484" s="5"/>
      <c r="EQ484" s="5"/>
      <c r="ER484" s="5"/>
      <c r="ES484" s="5"/>
      <c r="ET484" s="5"/>
      <c r="EU484" s="5"/>
    </row>
    <row r="485" spans="113:151" ht="12.75" customHeight="1" x14ac:dyDescent="0.15">
      <c r="DI485" s="5"/>
      <c r="DJ485" s="5"/>
      <c r="DK485" s="5"/>
      <c r="DL485" s="5"/>
      <c r="DM485" s="5"/>
      <c r="DN485" s="5"/>
      <c r="DO485" s="5"/>
      <c r="DP485" s="5"/>
      <c r="DQ485" s="5"/>
      <c r="DT485" s="5"/>
      <c r="DU485" s="5"/>
      <c r="DV485" s="5"/>
      <c r="DW485" s="5"/>
      <c r="DX485" s="5"/>
      <c r="DY485" s="5"/>
      <c r="DZ485" s="5"/>
      <c r="EA485" s="5"/>
      <c r="EF485" s="5"/>
      <c r="EG485" s="5"/>
      <c r="EH485" s="5"/>
      <c r="EI485" s="5"/>
      <c r="EJ485" s="5"/>
      <c r="EK485" s="5"/>
      <c r="EL485" s="5"/>
      <c r="EM485" s="5"/>
      <c r="EQ485" s="5"/>
      <c r="ER485" s="5"/>
      <c r="ES485" s="5"/>
      <c r="ET485" s="5"/>
      <c r="EU485" s="5"/>
    </row>
    <row r="486" spans="113:151" ht="12.75" customHeight="1" x14ac:dyDescent="0.15">
      <c r="DI486" s="5"/>
      <c r="DJ486" s="5"/>
      <c r="DK486" s="5"/>
      <c r="DL486" s="5"/>
      <c r="DM486" s="5"/>
      <c r="DN486" s="5"/>
      <c r="DO486" s="5"/>
      <c r="DP486" s="5"/>
      <c r="DQ486" s="5"/>
      <c r="DT486" s="5"/>
      <c r="DU486" s="5"/>
      <c r="DV486" s="5"/>
      <c r="DW486" s="5"/>
      <c r="DX486" s="5"/>
      <c r="DY486" s="5"/>
      <c r="DZ486" s="5"/>
      <c r="EA486" s="5"/>
      <c r="EF486" s="5"/>
      <c r="EG486" s="5"/>
      <c r="EH486" s="5"/>
      <c r="EI486" s="5"/>
      <c r="EJ486" s="5"/>
      <c r="EK486" s="5"/>
      <c r="EL486" s="5"/>
      <c r="EM486" s="5"/>
      <c r="EQ486" s="5"/>
      <c r="ER486" s="5"/>
      <c r="ES486" s="5"/>
      <c r="ET486" s="5"/>
      <c r="EU486" s="5"/>
    </row>
    <row r="487" spans="113:151" ht="12.75" customHeight="1" x14ac:dyDescent="0.15">
      <c r="DI487" s="5"/>
      <c r="DJ487" s="5"/>
      <c r="DK487" s="5"/>
      <c r="DL487" s="5"/>
      <c r="DM487" s="5"/>
      <c r="DN487" s="5"/>
      <c r="DO487" s="5"/>
      <c r="DP487" s="5"/>
      <c r="DQ487" s="5"/>
      <c r="DT487" s="5"/>
      <c r="DU487" s="5"/>
      <c r="DV487" s="5"/>
      <c r="DW487" s="5"/>
      <c r="DX487" s="5"/>
      <c r="DY487" s="5"/>
      <c r="DZ487" s="5"/>
      <c r="EA487" s="5"/>
      <c r="EF487" s="5"/>
      <c r="EG487" s="5"/>
      <c r="EH487" s="5"/>
      <c r="EI487" s="5"/>
      <c r="EJ487" s="5"/>
      <c r="EK487" s="5"/>
      <c r="EL487" s="5"/>
      <c r="EM487" s="5"/>
      <c r="EQ487" s="5"/>
      <c r="ER487" s="5"/>
      <c r="ES487" s="5"/>
      <c r="ET487" s="5"/>
      <c r="EU487" s="5"/>
    </row>
    <row r="488" spans="113:151" ht="12.75" customHeight="1" x14ac:dyDescent="0.15">
      <c r="DI488" s="5"/>
      <c r="DJ488" s="5"/>
      <c r="DK488" s="5"/>
      <c r="DL488" s="5"/>
      <c r="DM488" s="5"/>
      <c r="DN488" s="5"/>
      <c r="DO488" s="5"/>
      <c r="DP488" s="5"/>
      <c r="DQ488" s="5"/>
      <c r="DT488" s="5"/>
      <c r="DU488" s="5"/>
      <c r="DV488" s="5"/>
      <c r="DW488" s="5"/>
      <c r="DX488" s="5"/>
      <c r="DY488" s="5"/>
      <c r="DZ488" s="5"/>
      <c r="EA488" s="5"/>
      <c r="EF488" s="5"/>
      <c r="EG488" s="5"/>
      <c r="EH488" s="5"/>
      <c r="EI488" s="5"/>
      <c r="EJ488" s="5"/>
      <c r="EK488" s="5"/>
      <c r="EL488" s="5"/>
      <c r="EM488" s="5"/>
      <c r="EQ488" s="5"/>
      <c r="ER488" s="5"/>
      <c r="ES488" s="5"/>
      <c r="ET488" s="5"/>
      <c r="EU488" s="5"/>
    </row>
    <row r="489" spans="113:151" ht="12.75" customHeight="1" x14ac:dyDescent="0.15">
      <c r="DI489" s="5"/>
      <c r="DJ489" s="5"/>
      <c r="DK489" s="5"/>
      <c r="DL489" s="5"/>
      <c r="DM489" s="5"/>
      <c r="DN489" s="5"/>
      <c r="DO489" s="5"/>
      <c r="DP489" s="5"/>
      <c r="DQ489" s="5"/>
      <c r="DT489" s="5"/>
      <c r="DU489" s="5"/>
      <c r="DV489" s="5"/>
      <c r="DW489" s="5"/>
      <c r="DX489" s="5"/>
      <c r="DY489" s="5"/>
      <c r="DZ489" s="5"/>
      <c r="EA489" s="5"/>
      <c r="EF489" s="5"/>
      <c r="EG489" s="5"/>
      <c r="EH489" s="5"/>
      <c r="EI489" s="5"/>
      <c r="EJ489" s="5"/>
      <c r="EK489" s="5"/>
      <c r="EL489" s="5"/>
      <c r="EM489" s="5"/>
      <c r="EQ489" s="5"/>
      <c r="ER489" s="5"/>
      <c r="ES489" s="5"/>
      <c r="ET489" s="5"/>
      <c r="EU489" s="5"/>
    </row>
    <row r="490" spans="113:151" ht="12.75" customHeight="1" x14ac:dyDescent="0.15">
      <c r="DI490" s="5"/>
      <c r="DJ490" s="5"/>
      <c r="DK490" s="5"/>
      <c r="DL490" s="5"/>
      <c r="DM490" s="5"/>
      <c r="DN490" s="5"/>
      <c r="DO490" s="5"/>
      <c r="DP490" s="5"/>
      <c r="DQ490" s="5"/>
      <c r="DT490" s="5"/>
      <c r="DU490" s="5"/>
      <c r="DV490" s="5"/>
      <c r="DW490" s="5"/>
      <c r="DX490" s="5"/>
      <c r="DY490" s="5"/>
      <c r="DZ490" s="5"/>
      <c r="EA490" s="5"/>
      <c r="EF490" s="5"/>
      <c r="EG490" s="5"/>
      <c r="EH490" s="5"/>
      <c r="EI490" s="5"/>
      <c r="EJ490" s="5"/>
      <c r="EK490" s="5"/>
      <c r="EL490" s="5"/>
      <c r="EM490" s="5"/>
      <c r="EQ490" s="5"/>
      <c r="ER490" s="5"/>
      <c r="ES490" s="5"/>
      <c r="ET490" s="5"/>
      <c r="EU490" s="5"/>
    </row>
    <row r="491" spans="113:151" ht="12.75" customHeight="1" x14ac:dyDescent="0.15">
      <c r="DI491" s="5"/>
      <c r="DJ491" s="5"/>
      <c r="DK491" s="5"/>
      <c r="DL491" s="5"/>
      <c r="DM491" s="5"/>
      <c r="DN491" s="5"/>
      <c r="DO491" s="5"/>
      <c r="DP491" s="5"/>
      <c r="DQ491" s="5"/>
      <c r="DT491" s="5"/>
      <c r="DU491" s="5"/>
      <c r="DV491" s="5"/>
      <c r="DW491" s="5"/>
      <c r="DX491" s="5"/>
      <c r="DY491" s="5"/>
      <c r="DZ491" s="5"/>
      <c r="EA491" s="5"/>
      <c r="EF491" s="5"/>
      <c r="EG491" s="5"/>
      <c r="EH491" s="5"/>
      <c r="EI491" s="5"/>
      <c r="EJ491" s="5"/>
      <c r="EK491" s="5"/>
      <c r="EL491" s="5"/>
      <c r="EM491" s="5"/>
      <c r="EQ491" s="5"/>
      <c r="ER491" s="5"/>
      <c r="ES491" s="5"/>
      <c r="ET491" s="5"/>
      <c r="EU491" s="5"/>
    </row>
    <row r="492" spans="113:151" ht="12.75" customHeight="1" x14ac:dyDescent="0.15">
      <c r="DI492" s="5"/>
      <c r="DJ492" s="5"/>
      <c r="DK492" s="5"/>
      <c r="DL492" s="5"/>
      <c r="DM492" s="5"/>
      <c r="DN492" s="5"/>
      <c r="DO492" s="5"/>
      <c r="DP492" s="5"/>
      <c r="DQ492" s="5"/>
      <c r="DT492" s="5"/>
      <c r="DU492" s="5"/>
      <c r="DV492" s="5"/>
      <c r="DW492" s="5"/>
      <c r="DX492" s="5"/>
      <c r="DY492" s="5"/>
      <c r="DZ492" s="5"/>
      <c r="EA492" s="5"/>
      <c r="EF492" s="5"/>
      <c r="EG492" s="5"/>
      <c r="EH492" s="5"/>
      <c r="EI492" s="5"/>
      <c r="EJ492" s="5"/>
      <c r="EK492" s="5"/>
      <c r="EL492" s="5"/>
      <c r="EM492" s="5"/>
      <c r="EQ492" s="5"/>
      <c r="ER492" s="5"/>
      <c r="ES492" s="5"/>
      <c r="ET492" s="5"/>
      <c r="EU492" s="5"/>
    </row>
    <row r="493" spans="113:151" ht="12.75" customHeight="1" x14ac:dyDescent="0.15">
      <c r="DI493" s="5"/>
      <c r="DJ493" s="5"/>
      <c r="DK493" s="5"/>
      <c r="DL493" s="5"/>
      <c r="DM493" s="5"/>
      <c r="DN493" s="5"/>
      <c r="DO493" s="5"/>
      <c r="DP493" s="5"/>
      <c r="DQ493" s="5"/>
      <c r="DT493" s="5"/>
      <c r="DU493" s="5"/>
      <c r="DV493" s="5"/>
      <c r="DW493" s="5"/>
      <c r="DX493" s="5"/>
      <c r="DY493" s="5"/>
      <c r="DZ493" s="5"/>
      <c r="EA493" s="5"/>
      <c r="EF493" s="5"/>
      <c r="EG493" s="5"/>
      <c r="EH493" s="5"/>
      <c r="EI493" s="5"/>
      <c r="EJ493" s="5"/>
      <c r="EK493" s="5"/>
      <c r="EL493" s="5"/>
      <c r="EM493" s="5"/>
      <c r="EQ493" s="5"/>
      <c r="ER493" s="5"/>
      <c r="ES493" s="5"/>
      <c r="ET493" s="5"/>
      <c r="EU493" s="5"/>
    </row>
    <row r="494" spans="113:151" ht="12.75" customHeight="1" x14ac:dyDescent="0.15">
      <c r="DI494" s="5"/>
      <c r="DJ494" s="5"/>
      <c r="DK494" s="5"/>
      <c r="DL494" s="5"/>
      <c r="DM494" s="5"/>
      <c r="DN494" s="5"/>
      <c r="DO494" s="5"/>
      <c r="DP494" s="5"/>
      <c r="DQ494" s="5"/>
      <c r="DT494" s="5"/>
      <c r="DU494" s="5"/>
      <c r="DV494" s="5"/>
      <c r="DW494" s="5"/>
      <c r="DX494" s="5"/>
      <c r="DY494" s="5"/>
      <c r="DZ494" s="5"/>
      <c r="EA494" s="5"/>
      <c r="EF494" s="5"/>
      <c r="EG494" s="5"/>
      <c r="EH494" s="5"/>
      <c r="EI494" s="5"/>
      <c r="EJ494" s="5"/>
      <c r="EK494" s="5"/>
      <c r="EL494" s="5"/>
      <c r="EM494" s="5"/>
      <c r="EQ494" s="5"/>
      <c r="ER494" s="5"/>
      <c r="ES494" s="5"/>
      <c r="ET494" s="5"/>
      <c r="EU494" s="5"/>
    </row>
    <row r="495" spans="113:151" ht="12.75" customHeight="1" x14ac:dyDescent="0.15">
      <c r="DI495" s="5"/>
      <c r="DJ495" s="5"/>
      <c r="DK495" s="5"/>
      <c r="DL495" s="5"/>
      <c r="DM495" s="5"/>
      <c r="DN495" s="5"/>
      <c r="DO495" s="5"/>
      <c r="DP495" s="5"/>
      <c r="DQ495" s="5"/>
      <c r="DT495" s="5"/>
      <c r="DU495" s="5"/>
      <c r="DV495" s="5"/>
      <c r="DW495" s="5"/>
      <c r="DX495" s="5"/>
      <c r="DY495" s="5"/>
      <c r="DZ495" s="5"/>
      <c r="EA495" s="5"/>
      <c r="EF495" s="5"/>
      <c r="EG495" s="5"/>
      <c r="EH495" s="5"/>
      <c r="EI495" s="5"/>
      <c r="EJ495" s="5"/>
      <c r="EK495" s="5"/>
      <c r="EL495" s="5"/>
      <c r="EM495" s="5"/>
      <c r="EQ495" s="5"/>
      <c r="ER495" s="5"/>
      <c r="ES495" s="5"/>
      <c r="ET495" s="5"/>
      <c r="EU495" s="5"/>
    </row>
    <row r="496" spans="113:151" ht="12.75" customHeight="1" x14ac:dyDescent="0.15">
      <c r="DI496" s="5"/>
      <c r="DJ496" s="5"/>
      <c r="DK496" s="5"/>
      <c r="DL496" s="5"/>
      <c r="DM496" s="5"/>
      <c r="DN496" s="5"/>
      <c r="DO496" s="5"/>
      <c r="DP496" s="5"/>
      <c r="DQ496" s="5"/>
      <c r="DT496" s="5"/>
      <c r="DU496" s="5"/>
      <c r="DV496" s="5"/>
      <c r="DW496" s="5"/>
      <c r="DX496" s="5"/>
      <c r="DY496" s="5"/>
      <c r="DZ496" s="5"/>
      <c r="EA496" s="5"/>
      <c r="EF496" s="5"/>
      <c r="EG496" s="5"/>
      <c r="EH496" s="5"/>
      <c r="EI496" s="5"/>
      <c r="EJ496" s="5"/>
      <c r="EK496" s="5"/>
      <c r="EL496" s="5"/>
      <c r="EM496" s="5"/>
      <c r="EQ496" s="5"/>
      <c r="ER496" s="5"/>
      <c r="ES496" s="5"/>
      <c r="ET496" s="5"/>
      <c r="EU496" s="5"/>
    </row>
    <row r="497" spans="113:151" ht="12.75" customHeight="1" x14ac:dyDescent="0.15">
      <c r="DI497" s="5"/>
      <c r="DJ497" s="5"/>
      <c r="DK497" s="5"/>
      <c r="DL497" s="5"/>
      <c r="DM497" s="5"/>
      <c r="DN497" s="5"/>
      <c r="DO497" s="5"/>
      <c r="DP497" s="5"/>
      <c r="DQ497" s="5"/>
      <c r="DT497" s="5"/>
      <c r="DU497" s="5"/>
      <c r="DV497" s="5"/>
      <c r="DW497" s="5"/>
      <c r="DX497" s="5"/>
      <c r="DY497" s="5"/>
      <c r="DZ497" s="5"/>
      <c r="EA497" s="5"/>
      <c r="EF497" s="5"/>
      <c r="EG497" s="5"/>
      <c r="EH497" s="5"/>
      <c r="EI497" s="5"/>
      <c r="EJ497" s="5"/>
      <c r="EK497" s="5"/>
      <c r="EL497" s="5"/>
      <c r="EM497" s="5"/>
      <c r="EQ497" s="5"/>
      <c r="ER497" s="5"/>
      <c r="ES497" s="5"/>
      <c r="ET497" s="5"/>
      <c r="EU497" s="5"/>
    </row>
    <row r="498" spans="113:151" ht="12.75" customHeight="1" x14ac:dyDescent="0.15">
      <c r="DI498" s="5"/>
      <c r="DJ498" s="5"/>
      <c r="DK498" s="5"/>
      <c r="DL498" s="5"/>
      <c r="DM498" s="5"/>
      <c r="DN498" s="5"/>
      <c r="DO498" s="5"/>
      <c r="DP498" s="5"/>
      <c r="DQ498" s="5"/>
      <c r="DT498" s="5"/>
      <c r="DU498" s="5"/>
      <c r="DV498" s="5"/>
      <c r="DW498" s="5"/>
      <c r="DX498" s="5"/>
      <c r="DY498" s="5"/>
      <c r="DZ498" s="5"/>
      <c r="EA498" s="5"/>
      <c r="EF498" s="5"/>
      <c r="EG498" s="5"/>
      <c r="EH498" s="5"/>
      <c r="EI498" s="5"/>
      <c r="EJ498" s="5"/>
      <c r="EK498" s="5"/>
      <c r="EL498" s="5"/>
      <c r="EM498" s="5"/>
      <c r="EQ498" s="5"/>
      <c r="ER498" s="5"/>
      <c r="ES498" s="5"/>
      <c r="ET498" s="5"/>
      <c r="EU498" s="5"/>
    </row>
    <row r="499" spans="113:151" ht="12.75" customHeight="1" x14ac:dyDescent="0.15">
      <c r="DI499" s="5"/>
      <c r="DJ499" s="5"/>
      <c r="DK499" s="5"/>
      <c r="DL499" s="5"/>
      <c r="DM499" s="5"/>
      <c r="DN499" s="5"/>
      <c r="DO499" s="5"/>
      <c r="DP499" s="5"/>
      <c r="DQ499" s="5"/>
      <c r="DT499" s="5"/>
      <c r="DU499" s="5"/>
      <c r="DV499" s="5"/>
      <c r="DW499" s="5"/>
      <c r="DX499" s="5"/>
      <c r="DY499" s="5"/>
      <c r="DZ499" s="5"/>
      <c r="EA499" s="5"/>
      <c r="EF499" s="5"/>
      <c r="EG499" s="5"/>
      <c r="EH499" s="5"/>
      <c r="EI499" s="5"/>
      <c r="EJ499" s="5"/>
      <c r="EK499" s="5"/>
      <c r="EL499" s="5"/>
      <c r="EM499" s="5"/>
      <c r="EQ499" s="5"/>
      <c r="ER499" s="5"/>
      <c r="ES499" s="5"/>
      <c r="ET499" s="5"/>
      <c r="EU499" s="5"/>
    </row>
    <row r="500" spans="113:151" ht="12.75" customHeight="1" x14ac:dyDescent="0.15">
      <c r="DI500" s="5"/>
      <c r="DJ500" s="5"/>
      <c r="DK500" s="5"/>
      <c r="DL500" s="5"/>
      <c r="DM500" s="5"/>
      <c r="DN500" s="5"/>
      <c r="DO500" s="5"/>
      <c r="DP500" s="5"/>
      <c r="DQ500" s="5"/>
      <c r="DT500" s="5"/>
      <c r="DU500" s="5"/>
      <c r="DV500" s="5"/>
      <c r="DW500" s="5"/>
      <c r="DX500" s="5"/>
      <c r="DY500" s="5"/>
      <c r="DZ500" s="5"/>
      <c r="EA500" s="5"/>
      <c r="EF500" s="5"/>
      <c r="EG500" s="5"/>
      <c r="EH500" s="5"/>
      <c r="EI500" s="5"/>
      <c r="EJ500" s="5"/>
      <c r="EK500" s="5"/>
      <c r="EL500" s="5"/>
      <c r="EM500" s="5"/>
      <c r="EQ500" s="5"/>
      <c r="ER500" s="5"/>
      <c r="ES500" s="5"/>
      <c r="ET500" s="5"/>
      <c r="EU500" s="5"/>
    </row>
    <row r="501" spans="113:151" ht="12.75" customHeight="1" x14ac:dyDescent="0.15">
      <c r="DI501" s="5"/>
      <c r="DJ501" s="5"/>
      <c r="DK501" s="5"/>
      <c r="DL501" s="5"/>
      <c r="DM501" s="5"/>
      <c r="DN501" s="5"/>
      <c r="DO501" s="5"/>
      <c r="DP501" s="5"/>
      <c r="DQ501" s="5"/>
      <c r="DT501" s="5"/>
      <c r="DU501" s="5"/>
      <c r="DV501" s="5"/>
      <c r="DW501" s="5"/>
      <c r="DX501" s="5"/>
      <c r="DY501" s="5"/>
      <c r="DZ501" s="5"/>
      <c r="EA501" s="5"/>
      <c r="EF501" s="5"/>
      <c r="EG501" s="5"/>
      <c r="EH501" s="5"/>
      <c r="EI501" s="5"/>
      <c r="EJ501" s="5"/>
      <c r="EK501" s="5"/>
      <c r="EL501" s="5"/>
      <c r="EM501" s="5"/>
      <c r="EQ501" s="5"/>
      <c r="ER501" s="5"/>
      <c r="ES501" s="5"/>
      <c r="ET501" s="5"/>
      <c r="EU501" s="5"/>
    </row>
    <row r="502" spans="113:151" ht="12.75" customHeight="1" x14ac:dyDescent="0.15">
      <c r="DI502" s="5"/>
      <c r="DJ502" s="5"/>
      <c r="DK502" s="5"/>
      <c r="DL502" s="5"/>
      <c r="DM502" s="5"/>
      <c r="DN502" s="5"/>
      <c r="DO502" s="5"/>
      <c r="DP502" s="5"/>
      <c r="DQ502" s="5"/>
      <c r="DT502" s="5"/>
      <c r="DU502" s="5"/>
      <c r="DV502" s="5"/>
      <c r="DW502" s="5"/>
      <c r="DX502" s="5"/>
      <c r="DY502" s="5"/>
      <c r="DZ502" s="5"/>
      <c r="EA502" s="5"/>
      <c r="EF502" s="5"/>
      <c r="EG502" s="5"/>
      <c r="EH502" s="5"/>
      <c r="EI502" s="5"/>
      <c r="EJ502" s="5"/>
      <c r="EK502" s="5"/>
      <c r="EL502" s="5"/>
      <c r="EM502" s="5"/>
      <c r="EQ502" s="5"/>
      <c r="ER502" s="5"/>
      <c r="ES502" s="5"/>
      <c r="ET502" s="5"/>
      <c r="EU502" s="5"/>
    </row>
    <row r="503" spans="113:151" ht="12.75" customHeight="1" x14ac:dyDescent="0.15">
      <c r="DI503" s="5"/>
      <c r="DJ503" s="5"/>
      <c r="DK503" s="5"/>
      <c r="DL503" s="5"/>
      <c r="DM503" s="5"/>
      <c r="DN503" s="5"/>
      <c r="DO503" s="5"/>
      <c r="DP503" s="5"/>
      <c r="DQ503" s="5"/>
      <c r="DT503" s="5"/>
      <c r="DU503" s="5"/>
      <c r="DV503" s="5"/>
      <c r="DW503" s="5"/>
      <c r="DX503" s="5"/>
      <c r="DY503" s="5"/>
      <c r="DZ503" s="5"/>
      <c r="EA503" s="5"/>
      <c r="EF503" s="5"/>
      <c r="EG503" s="5"/>
      <c r="EH503" s="5"/>
      <c r="EI503" s="5"/>
      <c r="EJ503" s="5"/>
      <c r="EK503" s="5"/>
      <c r="EL503" s="5"/>
      <c r="EM503" s="5"/>
      <c r="EQ503" s="5"/>
      <c r="ER503" s="5"/>
      <c r="ES503" s="5"/>
      <c r="ET503" s="5"/>
      <c r="EU503" s="5"/>
    </row>
    <row r="504" spans="113:151" ht="12.75" customHeight="1" x14ac:dyDescent="0.15">
      <c r="DI504" s="5"/>
      <c r="DJ504" s="5"/>
      <c r="DK504" s="5"/>
      <c r="DL504" s="5"/>
      <c r="DM504" s="5"/>
      <c r="DN504" s="5"/>
      <c r="DO504" s="5"/>
      <c r="DP504" s="5"/>
      <c r="DQ504" s="5"/>
      <c r="DT504" s="5"/>
      <c r="DU504" s="5"/>
      <c r="DV504" s="5"/>
      <c r="DW504" s="5"/>
      <c r="DX504" s="5"/>
      <c r="DY504" s="5"/>
      <c r="DZ504" s="5"/>
      <c r="EA504" s="5"/>
      <c r="EF504" s="5"/>
      <c r="EG504" s="5"/>
      <c r="EH504" s="5"/>
      <c r="EI504" s="5"/>
      <c r="EJ504" s="5"/>
      <c r="EK504" s="5"/>
      <c r="EL504" s="5"/>
      <c r="EM504" s="5"/>
      <c r="EQ504" s="5"/>
      <c r="ER504" s="5"/>
      <c r="ES504" s="5"/>
      <c r="ET504" s="5"/>
      <c r="EU504" s="5"/>
    </row>
    <row r="505" spans="113:151" ht="12.75" customHeight="1" x14ac:dyDescent="0.15">
      <c r="DI505" s="5"/>
      <c r="DJ505" s="5"/>
      <c r="DK505" s="5"/>
      <c r="DL505" s="5"/>
      <c r="DM505" s="5"/>
      <c r="DN505" s="5"/>
      <c r="DO505" s="5"/>
      <c r="DP505" s="5"/>
      <c r="DQ505" s="5"/>
      <c r="DT505" s="5"/>
      <c r="DU505" s="5"/>
      <c r="DV505" s="5"/>
      <c r="DW505" s="5"/>
      <c r="DX505" s="5"/>
      <c r="DY505" s="5"/>
      <c r="DZ505" s="5"/>
      <c r="EA505" s="5"/>
      <c r="EF505" s="5"/>
      <c r="EG505" s="5"/>
      <c r="EH505" s="5"/>
      <c r="EI505" s="5"/>
      <c r="EJ505" s="5"/>
      <c r="EK505" s="5"/>
      <c r="EL505" s="5"/>
      <c r="EM505" s="5"/>
      <c r="EQ505" s="5"/>
      <c r="ER505" s="5"/>
      <c r="ES505" s="5"/>
      <c r="ET505" s="5"/>
      <c r="EU505" s="5"/>
    </row>
    <row r="506" spans="113:151" ht="12.75" customHeight="1" x14ac:dyDescent="0.15">
      <c r="DI506" s="5"/>
      <c r="DJ506" s="5"/>
      <c r="DK506" s="5"/>
      <c r="DL506" s="5"/>
      <c r="DM506" s="5"/>
      <c r="DN506" s="5"/>
      <c r="DO506" s="5"/>
      <c r="DP506" s="5"/>
      <c r="DQ506" s="5"/>
      <c r="DT506" s="5"/>
      <c r="DU506" s="5"/>
      <c r="DV506" s="5"/>
      <c r="DW506" s="5"/>
      <c r="DX506" s="5"/>
      <c r="DY506" s="5"/>
      <c r="DZ506" s="5"/>
      <c r="EA506" s="5"/>
      <c r="EF506" s="5"/>
      <c r="EG506" s="5"/>
      <c r="EH506" s="5"/>
      <c r="EI506" s="5"/>
      <c r="EJ506" s="5"/>
      <c r="EK506" s="5"/>
      <c r="EL506" s="5"/>
      <c r="EM506" s="5"/>
      <c r="EQ506" s="5"/>
      <c r="ER506" s="5"/>
      <c r="ES506" s="5"/>
      <c r="ET506" s="5"/>
      <c r="EU506" s="5"/>
    </row>
    <row r="507" spans="113:151" ht="12.75" customHeight="1" x14ac:dyDescent="0.15">
      <c r="DI507" s="5"/>
      <c r="DJ507" s="5"/>
      <c r="DK507" s="5"/>
      <c r="DL507" s="5"/>
      <c r="DM507" s="5"/>
      <c r="DN507" s="5"/>
      <c r="DO507" s="5"/>
      <c r="DP507" s="5"/>
      <c r="DQ507" s="5"/>
      <c r="DT507" s="5"/>
      <c r="DU507" s="5"/>
      <c r="DV507" s="5"/>
      <c r="DW507" s="5"/>
      <c r="DX507" s="5"/>
      <c r="DY507" s="5"/>
      <c r="DZ507" s="5"/>
      <c r="EA507" s="5"/>
      <c r="EF507" s="5"/>
      <c r="EG507" s="5"/>
      <c r="EH507" s="5"/>
      <c r="EI507" s="5"/>
      <c r="EJ507" s="5"/>
      <c r="EK507" s="5"/>
      <c r="EL507" s="5"/>
      <c r="EM507" s="5"/>
      <c r="EQ507" s="5"/>
      <c r="ER507" s="5"/>
      <c r="ES507" s="5"/>
      <c r="ET507" s="5"/>
      <c r="EU507" s="5"/>
    </row>
    <row r="508" spans="113:151" ht="12.75" customHeight="1" x14ac:dyDescent="0.15">
      <c r="DI508" s="5"/>
      <c r="DJ508" s="5"/>
      <c r="DK508" s="5"/>
      <c r="DL508" s="5"/>
      <c r="DM508" s="5"/>
      <c r="DN508" s="5"/>
      <c r="DO508" s="5"/>
      <c r="DP508" s="5"/>
      <c r="DQ508" s="5"/>
      <c r="DT508" s="5"/>
      <c r="DU508" s="5"/>
      <c r="DV508" s="5"/>
      <c r="DW508" s="5"/>
      <c r="DX508" s="5"/>
      <c r="DY508" s="5"/>
      <c r="DZ508" s="5"/>
      <c r="EA508" s="5"/>
      <c r="EF508" s="5"/>
      <c r="EG508" s="5"/>
      <c r="EH508" s="5"/>
      <c r="EI508" s="5"/>
      <c r="EJ508" s="5"/>
      <c r="EK508" s="5"/>
      <c r="EL508" s="5"/>
      <c r="EM508" s="5"/>
      <c r="EQ508" s="5"/>
      <c r="ER508" s="5"/>
      <c r="ES508" s="5"/>
      <c r="ET508" s="5"/>
      <c r="EU508" s="5"/>
    </row>
    <row r="509" spans="113:151" ht="12.75" customHeight="1" x14ac:dyDescent="0.15">
      <c r="DI509" s="5"/>
      <c r="DJ509" s="5"/>
      <c r="DK509" s="5"/>
      <c r="DL509" s="5"/>
      <c r="DM509" s="5"/>
      <c r="DN509" s="5"/>
      <c r="DO509" s="5"/>
      <c r="DP509" s="5"/>
      <c r="DQ509" s="5"/>
      <c r="DT509" s="5"/>
      <c r="DU509" s="5"/>
      <c r="DV509" s="5"/>
      <c r="DW509" s="5"/>
      <c r="DX509" s="5"/>
      <c r="DY509" s="5"/>
      <c r="DZ509" s="5"/>
      <c r="EA509" s="5"/>
      <c r="EF509" s="5"/>
      <c r="EG509" s="5"/>
      <c r="EH509" s="5"/>
      <c r="EI509" s="5"/>
      <c r="EJ509" s="5"/>
      <c r="EK509" s="5"/>
      <c r="EL509" s="5"/>
      <c r="EM509" s="5"/>
      <c r="EQ509" s="5"/>
      <c r="ER509" s="5"/>
      <c r="ES509" s="5"/>
      <c r="ET509" s="5"/>
      <c r="EU509" s="5"/>
    </row>
    <row r="510" spans="113:151" ht="12.75" customHeight="1" x14ac:dyDescent="0.15">
      <c r="DI510" s="5"/>
      <c r="DJ510" s="5"/>
      <c r="DK510" s="5"/>
      <c r="DL510" s="5"/>
      <c r="DM510" s="5"/>
      <c r="DN510" s="5"/>
      <c r="DO510" s="5"/>
      <c r="DP510" s="5"/>
      <c r="DQ510" s="5"/>
      <c r="DT510" s="5"/>
      <c r="DU510" s="5"/>
      <c r="DV510" s="5"/>
      <c r="DW510" s="5"/>
      <c r="DX510" s="5"/>
      <c r="DY510" s="5"/>
      <c r="DZ510" s="5"/>
      <c r="EA510" s="5"/>
      <c r="EF510" s="5"/>
      <c r="EG510" s="5"/>
      <c r="EH510" s="5"/>
      <c r="EI510" s="5"/>
      <c r="EJ510" s="5"/>
      <c r="EK510" s="5"/>
      <c r="EL510" s="5"/>
      <c r="EM510" s="5"/>
      <c r="EQ510" s="5"/>
      <c r="ER510" s="5"/>
      <c r="ES510" s="5"/>
      <c r="ET510" s="5"/>
      <c r="EU510" s="5"/>
    </row>
    <row r="511" spans="113:151" ht="12.75" customHeight="1" x14ac:dyDescent="0.15">
      <c r="DI511" s="5"/>
      <c r="DJ511" s="5"/>
      <c r="DK511" s="5"/>
      <c r="DL511" s="5"/>
      <c r="DM511" s="5"/>
      <c r="DN511" s="5"/>
      <c r="DO511" s="5"/>
      <c r="DP511" s="5"/>
      <c r="DQ511" s="5"/>
      <c r="DT511" s="5"/>
      <c r="DU511" s="5"/>
      <c r="DV511" s="5"/>
      <c r="DW511" s="5"/>
      <c r="DX511" s="5"/>
      <c r="DY511" s="5"/>
      <c r="DZ511" s="5"/>
      <c r="EA511" s="5"/>
      <c r="EF511" s="5"/>
      <c r="EG511" s="5"/>
      <c r="EH511" s="5"/>
      <c r="EI511" s="5"/>
      <c r="EJ511" s="5"/>
      <c r="EK511" s="5"/>
      <c r="EL511" s="5"/>
      <c r="EM511" s="5"/>
      <c r="EQ511" s="5"/>
      <c r="ER511" s="5"/>
      <c r="ES511" s="5"/>
      <c r="ET511" s="5"/>
      <c r="EU511" s="5"/>
    </row>
    <row r="512" spans="113:151" ht="12.75" customHeight="1" x14ac:dyDescent="0.15">
      <c r="DI512" s="5"/>
      <c r="DJ512" s="5"/>
      <c r="DK512" s="5"/>
      <c r="DL512" s="5"/>
      <c r="DM512" s="5"/>
      <c r="DN512" s="5"/>
      <c r="DO512" s="5"/>
      <c r="DP512" s="5"/>
      <c r="DQ512" s="5"/>
      <c r="DT512" s="5"/>
      <c r="DU512" s="5"/>
      <c r="DV512" s="5"/>
      <c r="DW512" s="5"/>
      <c r="DX512" s="5"/>
      <c r="DY512" s="5"/>
      <c r="DZ512" s="5"/>
      <c r="EA512" s="5"/>
      <c r="EF512" s="5"/>
      <c r="EG512" s="5"/>
      <c r="EH512" s="5"/>
      <c r="EI512" s="5"/>
      <c r="EJ512" s="5"/>
      <c r="EK512" s="5"/>
      <c r="EL512" s="5"/>
      <c r="EM512" s="5"/>
      <c r="EQ512" s="5"/>
      <c r="ER512" s="5"/>
      <c r="ES512" s="5"/>
      <c r="ET512" s="5"/>
      <c r="EU512" s="5"/>
    </row>
    <row r="513" spans="113:151" ht="12.75" customHeight="1" x14ac:dyDescent="0.15">
      <c r="DI513" s="5"/>
      <c r="DJ513" s="5"/>
      <c r="DK513" s="5"/>
      <c r="DL513" s="5"/>
      <c r="DM513" s="5"/>
      <c r="DN513" s="5"/>
      <c r="DO513" s="5"/>
      <c r="DP513" s="5"/>
      <c r="DQ513" s="5"/>
      <c r="DT513" s="5"/>
      <c r="DU513" s="5"/>
      <c r="DV513" s="5"/>
      <c r="DW513" s="5"/>
      <c r="DX513" s="5"/>
      <c r="DY513" s="5"/>
      <c r="DZ513" s="5"/>
      <c r="EA513" s="5"/>
      <c r="EF513" s="5"/>
      <c r="EG513" s="5"/>
      <c r="EH513" s="5"/>
      <c r="EI513" s="5"/>
      <c r="EJ513" s="5"/>
      <c r="EK513" s="5"/>
      <c r="EL513" s="5"/>
      <c r="EM513" s="5"/>
      <c r="EQ513" s="5"/>
      <c r="ER513" s="5"/>
      <c r="ES513" s="5"/>
      <c r="ET513" s="5"/>
      <c r="EU513" s="5"/>
    </row>
    <row r="514" spans="113:151" ht="12.75" customHeight="1" x14ac:dyDescent="0.15">
      <c r="DI514" s="5"/>
      <c r="DJ514" s="5"/>
      <c r="DK514" s="5"/>
      <c r="DL514" s="5"/>
      <c r="DM514" s="5"/>
      <c r="DN514" s="5"/>
      <c r="DO514" s="5"/>
      <c r="DP514" s="5"/>
      <c r="DQ514" s="5"/>
      <c r="DT514" s="5"/>
      <c r="DU514" s="5"/>
      <c r="DV514" s="5"/>
      <c r="DW514" s="5"/>
      <c r="DX514" s="5"/>
      <c r="DY514" s="5"/>
      <c r="DZ514" s="5"/>
      <c r="EA514" s="5"/>
      <c r="EF514" s="5"/>
      <c r="EG514" s="5"/>
      <c r="EH514" s="5"/>
      <c r="EI514" s="5"/>
      <c r="EJ514" s="5"/>
      <c r="EK514" s="5"/>
      <c r="EL514" s="5"/>
      <c r="EM514" s="5"/>
      <c r="EQ514" s="5"/>
      <c r="ER514" s="5"/>
      <c r="ES514" s="5"/>
      <c r="ET514" s="5"/>
      <c r="EU514" s="5"/>
    </row>
    <row r="515" spans="113:151" ht="12.75" customHeight="1" x14ac:dyDescent="0.15">
      <c r="DI515" s="5"/>
      <c r="DJ515" s="5"/>
      <c r="DK515" s="5"/>
      <c r="DL515" s="5"/>
      <c r="DM515" s="5"/>
      <c r="DN515" s="5"/>
      <c r="DO515" s="5"/>
      <c r="DP515" s="5"/>
      <c r="DQ515" s="5"/>
      <c r="DT515" s="5"/>
      <c r="DU515" s="5"/>
      <c r="DV515" s="5"/>
      <c r="DW515" s="5"/>
      <c r="DX515" s="5"/>
      <c r="DY515" s="5"/>
      <c r="DZ515" s="5"/>
      <c r="EA515" s="5"/>
      <c r="EF515" s="5"/>
      <c r="EG515" s="5"/>
      <c r="EH515" s="5"/>
      <c r="EI515" s="5"/>
      <c r="EJ515" s="5"/>
      <c r="EK515" s="5"/>
      <c r="EL515" s="5"/>
      <c r="EM515" s="5"/>
      <c r="EQ515" s="5"/>
      <c r="ER515" s="5"/>
      <c r="ES515" s="5"/>
      <c r="ET515" s="5"/>
      <c r="EU515" s="5"/>
    </row>
    <row r="516" spans="113:151" ht="12.75" customHeight="1" x14ac:dyDescent="0.15">
      <c r="DI516" s="5"/>
      <c r="DJ516" s="5"/>
      <c r="DK516" s="5"/>
      <c r="DL516" s="5"/>
      <c r="DM516" s="5"/>
      <c r="DN516" s="5"/>
      <c r="DO516" s="5"/>
      <c r="DP516" s="5"/>
      <c r="DQ516" s="5"/>
      <c r="DT516" s="5"/>
      <c r="DU516" s="5"/>
      <c r="DV516" s="5"/>
      <c r="DW516" s="5"/>
      <c r="DX516" s="5"/>
      <c r="DY516" s="5"/>
      <c r="DZ516" s="5"/>
      <c r="EA516" s="5"/>
      <c r="EF516" s="5"/>
      <c r="EG516" s="5"/>
      <c r="EH516" s="5"/>
      <c r="EI516" s="5"/>
      <c r="EJ516" s="5"/>
      <c r="EK516" s="5"/>
      <c r="EL516" s="5"/>
      <c r="EM516" s="5"/>
      <c r="EQ516" s="5"/>
      <c r="ER516" s="5"/>
      <c r="ES516" s="5"/>
      <c r="ET516" s="5"/>
      <c r="EU516" s="5"/>
    </row>
    <row r="517" spans="113:151" ht="12.75" customHeight="1" x14ac:dyDescent="0.15">
      <c r="DI517" s="5"/>
      <c r="DJ517" s="5"/>
      <c r="DK517" s="5"/>
      <c r="DL517" s="5"/>
      <c r="DM517" s="5"/>
      <c r="DN517" s="5"/>
      <c r="DO517" s="5"/>
      <c r="DP517" s="5"/>
      <c r="DQ517" s="5"/>
      <c r="DT517" s="5"/>
      <c r="DU517" s="5"/>
      <c r="DV517" s="5"/>
      <c r="DW517" s="5"/>
      <c r="DX517" s="5"/>
      <c r="DY517" s="5"/>
      <c r="DZ517" s="5"/>
      <c r="EA517" s="5"/>
      <c r="EF517" s="5"/>
      <c r="EG517" s="5"/>
      <c r="EH517" s="5"/>
      <c r="EI517" s="5"/>
      <c r="EJ517" s="5"/>
      <c r="EK517" s="5"/>
      <c r="EL517" s="5"/>
      <c r="EM517" s="5"/>
      <c r="EQ517" s="5"/>
      <c r="ER517" s="5"/>
      <c r="ES517" s="5"/>
      <c r="ET517" s="5"/>
      <c r="EU517" s="5"/>
    </row>
    <row r="518" spans="113:151" ht="12.75" customHeight="1" x14ac:dyDescent="0.15">
      <c r="DI518" s="5"/>
      <c r="DJ518" s="5"/>
      <c r="DK518" s="5"/>
      <c r="DL518" s="5"/>
      <c r="DM518" s="5"/>
      <c r="DN518" s="5"/>
      <c r="DO518" s="5"/>
      <c r="DP518" s="5"/>
      <c r="DQ518" s="5"/>
      <c r="DT518" s="5"/>
      <c r="DU518" s="5"/>
      <c r="DV518" s="5"/>
      <c r="DW518" s="5"/>
      <c r="DX518" s="5"/>
      <c r="DY518" s="5"/>
      <c r="DZ518" s="5"/>
      <c r="EA518" s="5"/>
      <c r="EF518" s="5"/>
      <c r="EG518" s="5"/>
      <c r="EH518" s="5"/>
      <c r="EI518" s="5"/>
      <c r="EJ518" s="5"/>
      <c r="EK518" s="5"/>
      <c r="EL518" s="5"/>
      <c r="EM518" s="5"/>
      <c r="EQ518" s="5"/>
      <c r="ER518" s="5"/>
      <c r="ES518" s="5"/>
      <c r="ET518" s="5"/>
      <c r="EU518" s="5"/>
    </row>
    <row r="519" spans="113:151" ht="12.75" customHeight="1" x14ac:dyDescent="0.15">
      <c r="DI519" s="5"/>
      <c r="DJ519" s="5"/>
      <c r="DK519" s="5"/>
      <c r="DL519" s="5"/>
      <c r="DM519" s="5"/>
      <c r="DN519" s="5"/>
      <c r="DO519" s="5"/>
      <c r="DP519" s="5"/>
      <c r="DQ519" s="5"/>
      <c r="DT519" s="5"/>
      <c r="DU519" s="5"/>
      <c r="DV519" s="5"/>
      <c r="DW519" s="5"/>
      <c r="DX519" s="5"/>
      <c r="DY519" s="5"/>
      <c r="DZ519" s="5"/>
      <c r="EA519" s="5"/>
      <c r="EF519" s="5"/>
      <c r="EG519" s="5"/>
      <c r="EH519" s="5"/>
      <c r="EI519" s="5"/>
      <c r="EJ519" s="5"/>
      <c r="EK519" s="5"/>
      <c r="EL519" s="5"/>
      <c r="EM519" s="5"/>
      <c r="EQ519" s="5"/>
      <c r="ER519" s="5"/>
      <c r="ES519" s="5"/>
      <c r="ET519" s="5"/>
      <c r="EU519" s="5"/>
    </row>
    <row r="520" spans="113:151" ht="12.75" customHeight="1" x14ac:dyDescent="0.15">
      <c r="DI520" s="5"/>
      <c r="DJ520" s="5"/>
      <c r="DK520" s="5"/>
      <c r="DL520" s="5"/>
      <c r="DM520" s="5"/>
      <c r="DN520" s="5"/>
      <c r="DO520" s="5"/>
      <c r="DP520" s="5"/>
      <c r="DQ520" s="5"/>
      <c r="DT520" s="5"/>
      <c r="DU520" s="5"/>
      <c r="DV520" s="5"/>
      <c r="DW520" s="5"/>
      <c r="DX520" s="5"/>
      <c r="DY520" s="5"/>
      <c r="DZ520" s="5"/>
      <c r="EA520" s="5"/>
      <c r="EF520" s="5"/>
      <c r="EG520" s="5"/>
      <c r="EH520" s="5"/>
      <c r="EI520" s="5"/>
      <c r="EJ520" s="5"/>
      <c r="EK520" s="5"/>
      <c r="EL520" s="5"/>
      <c r="EM520" s="5"/>
      <c r="EQ520" s="5"/>
      <c r="ER520" s="5"/>
      <c r="ES520" s="5"/>
      <c r="ET520" s="5"/>
      <c r="EU520" s="5"/>
    </row>
    <row r="521" spans="113:151" ht="12.75" customHeight="1" x14ac:dyDescent="0.15">
      <c r="DI521" s="5"/>
      <c r="DJ521" s="5"/>
      <c r="DK521" s="5"/>
      <c r="DL521" s="5"/>
      <c r="DM521" s="5"/>
      <c r="DN521" s="5"/>
      <c r="DO521" s="5"/>
      <c r="DP521" s="5"/>
      <c r="DQ521" s="5"/>
      <c r="DT521" s="5"/>
      <c r="DU521" s="5"/>
      <c r="DV521" s="5"/>
      <c r="DW521" s="5"/>
      <c r="DX521" s="5"/>
      <c r="DY521" s="5"/>
      <c r="DZ521" s="5"/>
      <c r="EA521" s="5"/>
      <c r="EF521" s="5"/>
      <c r="EG521" s="5"/>
      <c r="EH521" s="5"/>
      <c r="EI521" s="5"/>
      <c r="EJ521" s="5"/>
      <c r="EK521" s="5"/>
      <c r="EL521" s="5"/>
      <c r="EM521" s="5"/>
      <c r="EQ521" s="5"/>
      <c r="ER521" s="5"/>
      <c r="ES521" s="5"/>
      <c r="ET521" s="5"/>
      <c r="EU521" s="5"/>
    </row>
    <row r="522" spans="113:151" ht="12.75" customHeight="1" x14ac:dyDescent="0.15">
      <c r="DI522" s="5"/>
      <c r="DJ522" s="5"/>
      <c r="DK522" s="5"/>
      <c r="DL522" s="5"/>
      <c r="DM522" s="5"/>
      <c r="DN522" s="5"/>
      <c r="DO522" s="5"/>
      <c r="DP522" s="5"/>
      <c r="DQ522" s="5"/>
      <c r="DT522" s="5"/>
      <c r="DU522" s="5"/>
      <c r="DV522" s="5"/>
      <c r="DW522" s="5"/>
      <c r="DX522" s="5"/>
      <c r="DY522" s="5"/>
      <c r="DZ522" s="5"/>
      <c r="EA522" s="5"/>
      <c r="EF522" s="5"/>
      <c r="EG522" s="5"/>
      <c r="EH522" s="5"/>
      <c r="EI522" s="5"/>
      <c r="EJ522" s="5"/>
      <c r="EK522" s="5"/>
      <c r="EL522" s="5"/>
      <c r="EM522" s="5"/>
      <c r="EQ522" s="5"/>
      <c r="ER522" s="5"/>
      <c r="ES522" s="5"/>
      <c r="ET522" s="5"/>
      <c r="EU522" s="5"/>
    </row>
    <row r="523" spans="113:151" ht="12.75" customHeight="1" x14ac:dyDescent="0.15">
      <c r="DI523" s="5"/>
      <c r="DJ523" s="5"/>
      <c r="DK523" s="5"/>
      <c r="DL523" s="5"/>
      <c r="DM523" s="5"/>
      <c r="DN523" s="5"/>
      <c r="DO523" s="5"/>
      <c r="DP523" s="5"/>
      <c r="DQ523" s="5"/>
      <c r="DT523" s="5"/>
      <c r="DU523" s="5"/>
      <c r="DV523" s="5"/>
      <c r="DW523" s="5"/>
      <c r="DX523" s="5"/>
      <c r="DY523" s="5"/>
      <c r="DZ523" s="5"/>
      <c r="EA523" s="5"/>
      <c r="EF523" s="5"/>
      <c r="EG523" s="5"/>
      <c r="EH523" s="5"/>
      <c r="EI523" s="5"/>
      <c r="EJ523" s="5"/>
      <c r="EK523" s="5"/>
      <c r="EL523" s="5"/>
      <c r="EM523" s="5"/>
      <c r="EQ523" s="5"/>
      <c r="ER523" s="5"/>
      <c r="ES523" s="5"/>
      <c r="ET523" s="5"/>
      <c r="EU523" s="5"/>
    </row>
    <row r="524" spans="113:151" ht="12.75" customHeight="1" x14ac:dyDescent="0.15">
      <c r="DI524" s="5"/>
      <c r="DJ524" s="5"/>
      <c r="DK524" s="5"/>
      <c r="DL524" s="5"/>
      <c r="DM524" s="5"/>
      <c r="DN524" s="5"/>
      <c r="DO524" s="5"/>
      <c r="DP524" s="5"/>
      <c r="DQ524" s="5"/>
      <c r="DT524" s="5"/>
      <c r="DU524" s="5"/>
      <c r="DV524" s="5"/>
      <c r="DW524" s="5"/>
      <c r="DX524" s="5"/>
      <c r="DY524" s="5"/>
      <c r="DZ524" s="5"/>
      <c r="EA524" s="5"/>
      <c r="EF524" s="5"/>
      <c r="EG524" s="5"/>
      <c r="EH524" s="5"/>
      <c r="EI524" s="5"/>
      <c r="EJ524" s="5"/>
      <c r="EK524" s="5"/>
      <c r="EL524" s="5"/>
      <c r="EM524" s="5"/>
      <c r="EQ524" s="5"/>
      <c r="ER524" s="5"/>
      <c r="ES524" s="5"/>
      <c r="ET524" s="5"/>
      <c r="EU524" s="5"/>
    </row>
    <row r="525" spans="113:151" ht="12.75" customHeight="1" x14ac:dyDescent="0.15">
      <c r="DI525" s="5"/>
      <c r="DJ525" s="5"/>
      <c r="DK525" s="5"/>
      <c r="DL525" s="5"/>
      <c r="DM525" s="5"/>
      <c r="DN525" s="5"/>
      <c r="DO525" s="5"/>
      <c r="DP525" s="5"/>
      <c r="DQ525" s="5"/>
      <c r="DT525" s="5"/>
      <c r="DU525" s="5"/>
      <c r="DV525" s="5"/>
      <c r="DW525" s="5"/>
      <c r="DX525" s="5"/>
      <c r="DY525" s="5"/>
      <c r="DZ525" s="5"/>
      <c r="EA525" s="5"/>
      <c r="EF525" s="5"/>
      <c r="EG525" s="5"/>
      <c r="EH525" s="5"/>
      <c r="EI525" s="5"/>
      <c r="EJ525" s="5"/>
      <c r="EK525" s="5"/>
      <c r="EL525" s="5"/>
      <c r="EM525" s="5"/>
      <c r="EQ525" s="5"/>
      <c r="ER525" s="5"/>
      <c r="ES525" s="5"/>
      <c r="ET525" s="5"/>
      <c r="EU525" s="5"/>
    </row>
    <row r="526" spans="113:151" ht="12.75" customHeight="1" x14ac:dyDescent="0.15">
      <c r="DI526" s="5"/>
      <c r="DJ526" s="5"/>
      <c r="DK526" s="5"/>
      <c r="DL526" s="5"/>
      <c r="DM526" s="5"/>
      <c r="DN526" s="5"/>
      <c r="DO526" s="5"/>
      <c r="DP526" s="5"/>
      <c r="DQ526" s="5"/>
      <c r="DT526" s="5"/>
      <c r="DU526" s="5"/>
      <c r="DV526" s="5"/>
      <c r="DW526" s="5"/>
      <c r="DX526" s="5"/>
      <c r="DY526" s="5"/>
      <c r="DZ526" s="5"/>
      <c r="EA526" s="5"/>
      <c r="EF526" s="5"/>
      <c r="EG526" s="5"/>
      <c r="EH526" s="5"/>
      <c r="EI526" s="5"/>
      <c r="EJ526" s="5"/>
      <c r="EK526" s="5"/>
      <c r="EL526" s="5"/>
      <c r="EM526" s="5"/>
      <c r="EQ526" s="5"/>
      <c r="ER526" s="5"/>
      <c r="ES526" s="5"/>
      <c r="ET526" s="5"/>
      <c r="EU526" s="5"/>
    </row>
    <row r="527" spans="113:151" ht="12.75" customHeight="1" x14ac:dyDescent="0.15">
      <c r="DI527" s="5"/>
      <c r="DJ527" s="5"/>
      <c r="DK527" s="5"/>
      <c r="DL527" s="5"/>
      <c r="DM527" s="5"/>
      <c r="DN527" s="5"/>
      <c r="DO527" s="5"/>
      <c r="DP527" s="5"/>
      <c r="DQ527" s="5"/>
      <c r="DT527" s="5"/>
      <c r="DU527" s="5"/>
      <c r="DV527" s="5"/>
      <c r="DW527" s="5"/>
      <c r="DX527" s="5"/>
      <c r="DY527" s="5"/>
      <c r="DZ527" s="5"/>
      <c r="EA527" s="5"/>
      <c r="EF527" s="5"/>
      <c r="EG527" s="5"/>
      <c r="EH527" s="5"/>
      <c r="EI527" s="5"/>
      <c r="EJ527" s="5"/>
      <c r="EK527" s="5"/>
      <c r="EL527" s="5"/>
      <c r="EM527" s="5"/>
      <c r="EQ527" s="5"/>
      <c r="ER527" s="5"/>
      <c r="ES527" s="5"/>
      <c r="ET527" s="5"/>
      <c r="EU527" s="5"/>
    </row>
    <row r="528" spans="113:151" ht="12.75" customHeight="1" x14ac:dyDescent="0.15">
      <c r="DI528" s="5"/>
      <c r="DJ528" s="5"/>
      <c r="DK528" s="5"/>
      <c r="DL528" s="5"/>
      <c r="DM528" s="5"/>
      <c r="DN528" s="5"/>
      <c r="DO528" s="5"/>
      <c r="DP528" s="5"/>
      <c r="DQ528" s="5"/>
      <c r="DT528" s="5"/>
      <c r="DU528" s="5"/>
      <c r="DV528" s="5"/>
      <c r="DW528" s="5"/>
      <c r="DX528" s="5"/>
      <c r="DY528" s="5"/>
      <c r="DZ528" s="5"/>
      <c r="EA528" s="5"/>
      <c r="EF528" s="5"/>
      <c r="EG528" s="5"/>
      <c r="EH528" s="5"/>
      <c r="EI528" s="5"/>
      <c r="EJ528" s="5"/>
      <c r="EK528" s="5"/>
      <c r="EL528" s="5"/>
      <c r="EM528" s="5"/>
      <c r="EQ528" s="5"/>
      <c r="ER528" s="5"/>
      <c r="ES528" s="5"/>
      <c r="ET528" s="5"/>
      <c r="EU528" s="5"/>
    </row>
    <row r="529" spans="113:151" ht="12.75" customHeight="1" x14ac:dyDescent="0.15">
      <c r="DI529" s="5"/>
      <c r="DJ529" s="5"/>
      <c r="DK529" s="5"/>
      <c r="DL529" s="5"/>
      <c r="DM529" s="5"/>
      <c r="DN529" s="5"/>
      <c r="DO529" s="5"/>
      <c r="DP529" s="5"/>
      <c r="DQ529" s="5"/>
      <c r="DT529" s="5"/>
      <c r="DU529" s="5"/>
      <c r="DV529" s="5"/>
      <c r="DW529" s="5"/>
      <c r="DX529" s="5"/>
      <c r="DY529" s="5"/>
      <c r="DZ529" s="5"/>
      <c r="EA529" s="5"/>
      <c r="EF529" s="5"/>
      <c r="EG529" s="5"/>
      <c r="EH529" s="5"/>
      <c r="EI529" s="5"/>
      <c r="EJ529" s="5"/>
      <c r="EK529" s="5"/>
      <c r="EL529" s="5"/>
      <c r="EM529" s="5"/>
      <c r="EQ529" s="5"/>
      <c r="ER529" s="5"/>
      <c r="ES529" s="5"/>
      <c r="ET529" s="5"/>
      <c r="EU529" s="5"/>
    </row>
    <row r="530" spans="113:151" ht="12.75" customHeight="1" x14ac:dyDescent="0.15">
      <c r="DI530" s="5"/>
      <c r="DJ530" s="5"/>
      <c r="DK530" s="5"/>
      <c r="DL530" s="5"/>
      <c r="DM530" s="5"/>
      <c r="DN530" s="5"/>
      <c r="DO530" s="5"/>
      <c r="DP530" s="5"/>
      <c r="DQ530" s="5"/>
      <c r="DT530" s="5"/>
      <c r="DU530" s="5"/>
      <c r="DV530" s="5"/>
      <c r="DW530" s="5"/>
      <c r="DX530" s="5"/>
      <c r="DY530" s="5"/>
      <c r="DZ530" s="5"/>
      <c r="EA530" s="5"/>
      <c r="EF530" s="5"/>
      <c r="EG530" s="5"/>
      <c r="EH530" s="5"/>
      <c r="EI530" s="5"/>
      <c r="EJ530" s="5"/>
      <c r="EK530" s="5"/>
      <c r="EL530" s="5"/>
      <c r="EM530" s="5"/>
      <c r="EQ530" s="5"/>
      <c r="ER530" s="5"/>
      <c r="ES530" s="5"/>
      <c r="ET530" s="5"/>
      <c r="EU530" s="5"/>
    </row>
    <row r="531" spans="113:151" ht="12.75" customHeight="1" x14ac:dyDescent="0.15">
      <c r="DI531" s="5"/>
      <c r="DJ531" s="5"/>
      <c r="DK531" s="5"/>
      <c r="DL531" s="5"/>
      <c r="DM531" s="5"/>
      <c r="DN531" s="5"/>
      <c r="DO531" s="5"/>
      <c r="DP531" s="5"/>
      <c r="DQ531" s="5"/>
      <c r="DT531" s="5"/>
      <c r="DU531" s="5"/>
      <c r="DV531" s="5"/>
      <c r="DW531" s="5"/>
      <c r="DX531" s="5"/>
      <c r="DY531" s="5"/>
      <c r="DZ531" s="5"/>
      <c r="EA531" s="5"/>
      <c r="EF531" s="5"/>
      <c r="EG531" s="5"/>
      <c r="EH531" s="5"/>
      <c r="EI531" s="5"/>
      <c r="EJ531" s="5"/>
      <c r="EK531" s="5"/>
      <c r="EL531" s="5"/>
      <c r="EM531" s="5"/>
      <c r="EQ531" s="5"/>
      <c r="ER531" s="5"/>
      <c r="ES531" s="5"/>
      <c r="ET531" s="5"/>
      <c r="EU531" s="5"/>
    </row>
    <row r="532" spans="113:151" ht="12.75" customHeight="1" x14ac:dyDescent="0.15">
      <c r="DI532" s="5"/>
      <c r="DJ532" s="5"/>
      <c r="DK532" s="5"/>
      <c r="DL532" s="5"/>
      <c r="DM532" s="5"/>
      <c r="DN532" s="5"/>
      <c r="DO532" s="5"/>
      <c r="DP532" s="5"/>
      <c r="DQ532" s="5"/>
      <c r="DT532" s="5"/>
      <c r="DU532" s="5"/>
      <c r="DV532" s="5"/>
      <c r="DW532" s="5"/>
      <c r="DX532" s="5"/>
      <c r="DY532" s="5"/>
      <c r="DZ532" s="5"/>
      <c r="EA532" s="5"/>
      <c r="EF532" s="5"/>
      <c r="EG532" s="5"/>
      <c r="EH532" s="5"/>
      <c r="EI532" s="5"/>
      <c r="EJ532" s="5"/>
      <c r="EK532" s="5"/>
      <c r="EL532" s="5"/>
      <c r="EM532" s="5"/>
      <c r="EQ532" s="5"/>
      <c r="ER532" s="5"/>
      <c r="ES532" s="5"/>
      <c r="ET532" s="5"/>
      <c r="EU532" s="5"/>
    </row>
    <row r="533" spans="113:151" ht="12.75" customHeight="1" x14ac:dyDescent="0.15">
      <c r="DI533" s="5"/>
      <c r="DJ533" s="5"/>
      <c r="DK533" s="5"/>
      <c r="DL533" s="5"/>
      <c r="DM533" s="5"/>
      <c r="DN533" s="5"/>
      <c r="DO533" s="5"/>
      <c r="DP533" s="5"/>
      <c r="DQ533" s="5"/>
      <c r="DT533" s="5"/>
      <c r="DU533" s="5"/>
      <c r="DV533" s="5"/>
      <c r="DW533" s="5"/>
      <c r="DX533" s="5"/>
      <c r="DY533" s="5"/>
      <c r="DZ533" s="5"/>
      <c r="EA533" s="5"/>
      <c r="EF533" s="5"/>
      <c r="EG533" s="5"/>
      <c r="EH533" s="5"/>
      <c r="EI533" s="5"/>
      <c r="EJ533" s="5"/>
      <c r="EK533" s="5"/>
      <c r="EL533" s="5"/>
      <c r="EM533" s="5"/>
      <c r="EQ533" s="5"/>
      <c r="ER533" s="5"/>
      <c r="ES533" s="5"/>
      <c r="ET533" s="5"/>
      <c r="EU533" s="5"/>
    </row>
    <row r="534" spans="113:151" ht="12.75" customHeight="1" x14ac:dyDescent="0.15">
      <c r="DI534" s="5"/>
      <c r="DJ534" s="5"/>
      <c r="DK534" s="5"/>
      <c r="DL534" s="5"/>
      <c r="DM534" s="5"/>
      <c r="DN534" s="5"/>
      <c r="DO534" s="5"/>
      <c r="DP534" s="5"/>
      <c r="DQ534" s="5"/>
      <c r="DT534" s="5"/>
      <c r="DU534" s="5"/>
      <c r="DV534" s="5"/>
      <c r="DW534" s="5"/>
      <c r="DX534" s="5"/>
      <c r="DY534" s="5"/>
      <c r="DZ534" s="5"/>
      <c r="EA534" s="5"/>
      <c r="EF534" s="5"/>
      <c r="EG534" s="5"/>
      <c r="EH534" s="5"/>
      <c r="EI534" s="5"/>
      <c r="EJ534" s="5"/>
      <c r="EK534" s="5"/>
      <c r="EL534" s="5"/>
      <c r="EM534" s="5"/>
      <c r="EQ534" s="5"/>
      <c r="ER534" s="5"/>
      <c r="ES534" s="5"/>
      <c r="ET534" s="5"/>
      <c r="EU534" s="5"/>
    </row>
    <row r="535" spans="113:151" ht="12.75" customHeight="1" x14ac:dyDescent="0.15">
      <c r="DI535" s="5"/>
      <c r="DJ535" s="5"/>
      <c r="DK535" s="5"/>
      <c r="DL535" s="5"/>
      <c r="DM535" s="5"/>
      <c r="DN535" s="5"/>
      <c r="DO535" s="5"/>
      <c r="DP535" s="5"/>
      <c r="DQ535" s="5"/>
      <c r="DT535" s="5"/>
      <c r="DU535" s="5"/>
      <c r="DV535" s="5"/>
      <c r="DW535" s="5"/>
      <c r="DX535" s="5"/>
      <c r="DY535" s="5"/>
      <c r="DZ535" s="5"/>
      <c r="EA535" s="5"/>
      <c r="EF535" s="5"/>
      <c r="EG535" s="5"/>
      <c r="EH535" s="5"/>
      <c r="EI535" s="5"/>
      <c r="EJ535" s="5"/>
      <c r="EK535" s="5"/>
      <c r="EL535" s="5"/>
      <c r="EM535" s="5"/>
      <c r="EQ535" s="5"/>
      <c r="ER535" s="5"/>
      <c r="ES535" s="5"/>
      <c r="ET535" s="5"/>
      <c r="EU535" s="5"/>
    </row>
    <row r="536" spans="113:151" ht="12.75" customHeight="1" x14ac:dyDescent="0.15">
      <c r="DI536" s="5"/>
      <c r="DJ536" s="5"/>
      <c r="DK536" s="5"/>
      <c r="DL536" s="5"/>
      <c r="DM536" s="5"/>
      <c r="DN536" s="5"/>
      <c r="DO536" s="5"/>
      <c r="DP536" s="5"/>
      <c r="DQ536" s="5"/>
      <c r="DT536" s="5"/>
      <c r="DU536" s="5"/>
      <c r="DV536" s="5"/>
      <c r="DW536" s="5"/>
      <c r="DX536" s="5"/>
      <c r="DY536" s="5"/>
      <c r="DZ536" s="5"/>
      <c r="EA536" s="5"/>
      <c r="EF536" s="5"/>
      <c r="EG536" s="5"/>
      <c r="EH536" s="5"/>
      <c r="EI536" s="5"/>
      <c r="EJ536" s="5"/>
      <c r="EK536" s="5"/>
      <c r="EL536" s="5"/>
      <c r="EM536" s="5"/>
      <c r="EQ536" s="5"/>
      <c r="ER536" s="5"/>
      <c r="ES536" s="5"/>
      <c r="ET536" s="5"/>
      <c r="EU536" s="5"/>
    </row>
    <row r="537" spans="113:151" ht="12.75" customHeight="1" x14ac:dyDescent="0.15">
      <c r="DI537" s="5"/>
      <c r="DJ537" s="5"/>
      <c r="DK537" s="5"/>
      <c r="DL537" s="5"/>
      <c r="DM537" s="5"/>
      <c r="DN537" s="5"/>
      <c r="DO537" s="5"/>
      <c r="DP537" s="5"/>
      <c r="DQ537" s="5"/>
      <c r="DT537" s="5"/>
      <c r="DU537" s="5"/>
      <c r="DV537" s="5"/>
      <c r="DW537" s="5"/>
      <c r="DX537" s="5"/>
      <c r="DY537" s="5"/>
      <c r="DZ537" s="5"/>
      <c r="EA537" s="5"/>
      <c r="EF537" s="5"/>
      <c r="EG537" s="5"/>
      <c r="EH537" s="5"/>
      <c r="EI537" s="5"/>
      <c r="EJ537" s="5"/>
      <c r="EK537" s="5"/>
      <c r="EL537" s="5"/>
      <c r="EM537" s="5"/>
      <c r="EQ537" s="5"/>
      <c r="ER537" s="5"/>
      <c r="ES537" s="5"/>
      <c r="ET537" s="5"/>
      <c r="EU537" s="5"/>
    </row>
    <row r="538" spans="113:151" ht="12.75" customHeight="1" x14ac:dyDescent="0.15">
      <c r="DI538" s="5"/>
      <c r="DJ538" s="5"/>
      <c r="DK538" s="5"/>
      <c r="DL538" s="5"/>
      <c r="DM538" s="5"/>
      <c r="DN538" s="5"/>
      <c r="DO538" s="5"/>
      <c r="DP538" s="5"/>
      <c r="DQ538" s="5"/>
      <c r="DT538" s="5"/>
      <c r="DU538" s="5"/>
      <c r="DV538" s="5"/>
      <c r="DW538" s="5"/>
      <c r="DX538" s="5"/>
      <c r="DY538" s="5"/>
      <c r="DZ538" s="5"/>
      <c r="EA538" s="5"/>
      <c r="EF538" s="5"/>
      <c r="EG538" s="5"/>
      <c r="EH538" s="5"/>
      <c r="EI538" s="5"/>
      <c r="EJ538" s="5"/>
      <c r="EK538" s="5"/>
      <c r="EL538" s="5"/>
      <c r="EM538" s="5"/>
      <c r="EQ538" s="5"/>
      <c r="ER538" s="5"/>
      <c r="ES538" s="5"/>
      <c r="ET538" s="5"/>
      <c r="EU538" s="5"/>
    </row>
    <row r="539" spans="113:151" ht="12.75" customHeight="1" x14ac:dyDescent="0.15">
      <c r="DI539" s="5"/>
      <c r="DJ539" s="5"/>
      <c r="DK539" s="5"/>
      <c r="DL539" s="5"/>
      <c r="DM539" s="5"/>
      <c r="DN539" s="5"/>
      <c r="DO539" s="5"/>
      <c r="DP539" s="5"/>
      <c r="DQ539" s="5"/>
      <c r="DT539" s="5"/>
      <c r="DU539" s="5"/>
      <c r="DV539" s="5"/>
      <c r="DW539" s="5"/>
      <c r="DX539" s="5"/>
      <c r="DY539" s="5"/>
      <c r="DZ539" s="5"/>
      <c r="EA539" s="5"/>
      <c r="EF539" s="5"/>
      <c r="EG539" s="5"/>
      <c r="EH539" s="5"/>
      <c r="EI539" s="5"/>
      <c r="EJ539" s="5"/>
      <c r="EK539" s="5"/>
      <c r="EL539" s="5"/>
      <c r="EM539" s="5"/>
      <c r="EQ539" s="5"/>
      <c r="ER539" s="5"/>
      <c r="ES539" s="5"/>
      <c r="ET539" s="5"/>
      <c r="EU539" s="5"/>
    </row>
    <row r="540" spans="113:151" ht="12.75" customHeight="1" x14ac:dyDescent="0.15">
      <c r="DI540" s="5"/>
      <c r="DJ540" s="5"/>
      <c r="DK540" s="5"/>
      <c r="DL540" s="5"/>
      <c r="DM540" s="5"/>
      <c r="DN540" s="5"/>
      <c r="DO540" s="5"/>
      <c r="DP540" s="5"/>
      <c r="DQ540" s="5"/>
      <c r="DT540" s="5"/>
      <c r="DU540" s="5"/>
      <c r="DV540" s="5"/>
      <c r="DW540" s="5"/>
      <c r="DX540" s="5"/>
      <c r="DY540" s="5"/>
      <c r="DZ540" s="5"/>
      <c r="EA540" s="5"/>
      <c r="EF540" s="5"/>
      <c r="EG540" s="5"/>
      <c r="EH540" s="5"/>
      <c r="EI540" s="5"/>
      <c r="EJ540" s="5"/>
      <c r="EK540" s="5"/>
      <c r="EL540" s="5"/>
      <c r="EM540" s="5"/>
      <c r="EQ540" s="5"/>
      <c r="ER540" s="5"/>
      <c r="ES540" s="5"/>
      <c r="ET540" s="5"/>
      <c r="EU540" s="5"/>
    </row>
    <row r="541" spans="113:151" ht="12.75" customHeight="1" x14ac:dyDescent="0.15">
      <c r="DI541" s="5"/>
      <c r="DJ541" s="5"/>
      <c r="DK541" s="5"/>
      <c r="DL541" s="5"/>
      <c r="DM541" s="5"/>
      <c r="DN541" s="5"/>
      <c r="DO541" s="5"/>
      <c r="DP541" s="5"/>
      <c r="DQ541" s="5"/>
      <c r="DT541" s="5"/>
      <c r="DU541" s="5"/>
      <c r="DV541" s="5"/>
      <c r="DW541" s="5"/>
      <c r="DX541" s="5"/>
      <c r="DY541" s="5"/>
      <c r="DZ541" s="5"/>
      <c r="EA541" s="5"/>
      <c r="EF541" s="5"/>
      <c r="EG541" s="5"/>
      <c r="EH541" s="5"/>
      <c r="EI541" s="5"/>
      <c r="EJ541" s="5"/>
      <c r="EK541" s="5"/>
      <c r="EL541" s="5"/>
      <c r="EM541" s="5"/>
      <c r="EQ541" s="5"/>
      <c r="ER541" s="5"/>
      <c r="ES541" s="5"/>
      <c r="ET541" s="5"/>
      <c r="EU541" s="5"/>
    </row>
    <row r="542" spans="113:151" ht="12.75" customHeight="1" x14ac:dyDescent="0.15">
      <c r="DI542" s="5"/>
      <c r="DJ542" s="5"/>
      <c r="DK542" s="5"/>
      <c r="DL542" s="5"/>
      <c r="DM542" s="5"/>
      <c r="DN542" s="5"/>
      <c r="DO542" s="5"/>
      <c r="DP542" s="5"/>
      <c r="DQ542" s="5"/>
      <c r="DT542" s="5"/>
      <c r="DU542" s="5"/>
      <c r="DV542" s="5"/>
      <c r="DW542" s="5"/>
      <c r="DX542" s="5"/>
      <c r="DY542" s="5"/>
      <c r="DZ542" s="5"/>
      <c r="EA542" s="5"/>
      <c r="EF542" s="5"/>
      <c r="EG542" s="5"/>
      <c r="EH542" s="5"/>
      <c r="EI542" s="5"/>
      <c r="EJ542" s="5"/>
      <c r="EK542" s="5"/>
      <c r="EL542" s="5"/>
      <c r="EM542" s="5"/>
      <c r="EQ542" s="5"/>
      <c r="ER542" s="5"/>
      <c r="ES542" s="5"/>
      <c r="ET542" s="5"/>
      <c r="EU542" s="5"/>
    </row>
    <row r="543" spans="113:151" ht="12.75" customHeight="1" x14ac:dyDescent="0.15">
      <c r="DI543" s="5"/>
      <c r="DJ543" s="5"/>
      <c r="DK543" s="5"/>
      <c r="DL543" s="5"/>
      <c r="DM543" s="5"/>
      <c r="DN543" s="5"/>
      <c r="DO543" s="5"/>
      <c r="DP543" s="5"/>
      <c r="DQ543" s="5"/>
      <c r="DT543" s="5"/>
      <c r="DU543" s="5"/>
      <c r="DV543" s="5"/>
      <c r="DW543" s="5"/>
      <c r="DX543" s="5"/>
      <c r="DY543" s="5"/>
      <c r="DZ543" s="5"/>
      <c r="EA543" s="5"/>
      <c r="EF543" s="5"/>
      <c r="EG543" s="5"/>
      <c r="EH543" s="5"/>
      <c r="EI543" s="5"/>
      <c r="EJ543" s="5"/>
      <c r="EK543" s="5"/>
      <c r="EL543" s="5"/>
      <c r="EM543" s="5"/>
      <c r="EQ543" s="5"/>
      <c r="ER543" s="5"/>
      <c r="ES543" s="5"/>
      <c r="ET543" s="5"/>
      <c r="EU543" s="5"/>
    </row>
    <row r="544" spans="113:151" ht="12.75" customHeight="1" x14ac:dyDescent="0.15">
      <c r="DI544" s="5"/>
      <c r="DJ544" s="5"/>
      <c r="DK544" s="5"/>
      <c r="DL544" s="5"/>
      <c r="DM544" s="5"/>
      <c r="DN544" s="5"/>
      <c r="DO544" s="5"/>
      <c r="DP544" s="5"/>
      <c r="DQ544" s="5"/>
      <c r="DT544" s="5"/>
      <c r="DU544" s="5"/>
      <c r="DV544" s="5"/>
      <c r="DW544" s="5"/>
      <c r="DX544" s="5"/>
      <c r="DY544" s="5"/>
      <c r="DZ544" s="5"/>
      <c r="EA544" s="5"/>
      <c r="EF544" s="5"/>
      <c r="EG544" s="5"/>
      <c r="EH544" s="5"/>
      <c r="EI544" s="5"/>
      <c r="EJ544" s="5"/>
      <c r="EK544" s="5"/>
      <c r="EL544" s="5"/>
      <c r="EM544" s="5"/>
      <c r="EQ544" s="5"/>
      <c r="ER544" s="5"/>
      <c r="ES544" s="5"/>
      <c r="ET544" s="5"/>
      <c r="EU544" s="5"/>
    </row>
    <row r="545" spans="113:151" ht="12.75" customHeight="1" x14ac:dyDescent="0.15">
      <c r="DI545" s="5"/>
      <c r="DJ545" s="5"/>
      <c r="DK545" s="5"/>
      <c r="DL545" s="5"/>
      <c r="DM545" s="5"/>
      <c r="DN545" s="5"/>
      <c r="DO545" s="5"/>
      <c r="DP545" s="5"/>
      <c r="DQ545" s="5"/>
      <c r="DT545" s="5"/>
      <c r="DU545" s="5"/>
      <c r="DV545" s="5"/>
      <c r="DW545" s="5"/>
      <c r="DX545" s="5"/>
      <c r="DY545" s="5"/>
      <c r="DZ545" s="5"/>
      <c r="EA545" s="5"/>
      <c r="EF545" s="5"/>
      <c r="EG545" s="5"/>
      <c r="EH545" s="5"/>
      <c r="EI545" s="5"/>
      <c r="EJ545" s="5"/>
      <c r="EK545" s="5"/>
      <c r="EL545" s="5"/>
      <c r="EM545" s="5"/>
      <c r="EQ545" s="5"/>
      <c r="ER545" s="5"/>
      <c r="ES545" s="5"/>
      <c r="ET545" s="5"/>
      <c r="EU545" s="5"/>
    </row>
    <row r="546" spans="113:151" ht="12.75" customHeight="1" x14ac:dyDescent="0.15">
      <c r="DI546" s="5"/>
      <c r="DJ546" s="5"/>
      <c r="DK546" s="5"/>
      <c r="DL546" s="5"/>
      <c r="DM546" s="5"/>
      <c r="DN546" s="5"/>
      <c r="DO546" s="5"/>
      <c r="DP546" s="5"/>
      <c r="DQ546" s="5"/>
      <c r="DT546" s="5"/>
      <c r="DU546" s="5"/>
      <c r="DV546" s="5"/>
      <c r="DW546" s="5"/>
      <c r="DX546" s="5"/>
      <c r="DY546" s="5"/>
      <c r="DZ546" s="5"/>
      <c r="EA546" s="5"/>
      <c r="EF546" s="5"/>
      <c r="EG546" s="5"/>
      <c r="EH546" s="5"/>
      <c r="EI546" s="5"/>
      <c r="EJ546" s="5"/>
      <c r="EK546" s="5"/>
      <c r="EL546" s="5"/>
      <c r="EM546" s="5"/>
      <c r="EQ546" s="5"/>
      <c r="ER546" s="5"/>
      <c r="ES546" s="5"/>
      <c r="ET546" s="5"/>
      <c r="EU546" s="5"/>
    </row>
    <row r="547" spans="113:151" ht="12.75" customHeight="1" x14ac:dyDescent="0.15">
      <c r="DI547" s="5"/>
      <c r="DJ547" s="5"/>
      <c r="DK547" s="5"/>
      <c r="DL547" s="5"/>
      <c r="DM547" s="5"/>
      <c r="DN547" s="5"/>
      <c r="DO547" s="5"/>
      <c r="DP547" s="5"/>
      <c r="DQ547" s="5"/>
      <c r="DT547" s="5"/>
      <c r="DU547" s="5"/>
      <c r="DV547" s="5"/>
      <c r="DW547" s="5"/>
      <c r="DX547" s="5"/>
      <c r="DY547" s="5"/>
      <c r="DZ547" s="5"/>
      <c r="EA547" s="5"/>
      <c r="EF547" s="5"/>
      <c r="EG547" s="5"/>
      <c r="EH547" s="5"/>
      <c r="EI547" s="5"/>
      <c r="EJ547" s="5"/>
      <c r="EK547" s="5"/>
      <c r="EL547" s="5"/>
      <c r="EM547" s="5"/>
      <c r="EQ547" s="5"/>
      <c r="ER547" s="5"/>
      <c r="ES547" s="5"/>
      <c r="ET547" s="5"/>
      <c r="EU547" s="5"/>
    </row>
    <row r="548" spans="113:151" ht="12.75" customHeight="1" x14ac:dyDescent="0.15">
      <c r="DI548" s="5"/>
      <c r="DJ548" s="5"/>
      <c r="DK548" s="5"/>
      <c r="DL548" s="5"/>
      <c r="DM548" s="5"/>
      <c r="DN548" s="5"/>
      <c r="DO548" s="5"/>
      <c r="DP548" s="5"/>
      <c r="DQ548" s="5"/>
      <c r="DT548" s="5"/>
      <c r="DU548" s="5"/>
      <c r="DV548" s="5"/>
      <c r="DW548" s="5"/>
      <c r="DX548" s="5"/>
      <c r="DY548" s="5"/>
      <c r="DZ548" s="5"/>
      <c r="EA548" s="5"/>
      <c r="EF548" s="5"/>
      <c r="EG548" s="5"/>
      <c r="EH548" s="5"/>
      <c r="EI548" s="5"/>
      <c r="EJ548" s="5"/>
      <c r="EK548" s="5"/>
      <c r="EL548" s="5"/>
      <c r="EM548" s="5"/>
      <c r="EQ548" s="5"/>
      <c r="ER548" s="5"/>
      <c r="ES548" s="5"/>
      <c r="ET548" s="5"/>
      <c r="EU548" s="5"/>
    </row>
    <row r="549" spans="113:151" ht="12.75" customHeight="1" x14ac:dyDescent="0.15">
      <c r="DI549" s="5"/>
      <c r="DJ549" s="5"/>
      <c r="DK549" s="5"/>
      <c r="DL549" s="5"/>
      <c r="DM549" s="5"/>
      <c r="DN549" s="5"/>
      <c r="DO549" s="5"/>
      <c r="DP549" s="5"/>
      <c r="DQ549" s="5"/>
      <c r="DT549" s="5"/>
      <c r="DU549" s="5"/>
      <c r="DV549" s="5"/>
      <c r="DW549" s="5"/>
      <c r="DX549" s="5"/>
      <c r="DY549" s="5"/>
      <c r="DZ549" s="5"/>
      <c r="EA549" s="5"/>
      <c r="EF549" s="5"/>
      <c r="EG549" s="5"/>
      <c r="EH549" s="5"/>
      <c r="EI549" s="5"/>
      <c r="EJ549" s="5"/>
      <c r="EK549" s="5"/>
      <c r="EL549" s="5"/>
      <c r="EM549" s="5"/>
      <c r="EQ549" s="5"/>
      <c r="ER549" s="5"/>
      <c r="ES549" s="5"/>
      <c r="ET549" s="5"/>
      <c r="EU549" s="5"/>
    </row>
    <row r="550" spans="113:151" ht="12.75" customHeight="1" x14ac:dyDescent="0.15">
      <c r="DI550" s="5"/>
      <c r="DJ550" s="5"/>
      <c r="DK550" s="5"/>
      <c r="DL550" s="5"/>
      <c r="DM550" s="5"/>
      <c r="DN550" s="5"/>
      <c r="DO550" s="5"/>
      <c r="DP550" s="5"/>
      <c r="DQ550" s="5"/>
      <c r="DT550" s="5"/>
      <c r="DU550" s="5"/>
      <c r="DV550" s="5"/>
      <c r="DW550" s="5"/>
      <c r="DX550" s="5"/>
      <c r="DY550" s="5"/>
      <c r="DZ550" s="5"/>
      <c r="EA550" s="5"/>
      <c r="EF550" s="5"/>
      <c r="EG550" s="5"/>
      <c r="EH550" s="5"/>
      <c r="EI550" s="5"/>
      <c r="EJ550" s="5"/>
      <c r="EK550" s="5"/>
      <c r="EL550" s="5"/>
      <c r="EM550" s="5"/>
      <c r="EQ550" s="5"/>
      <c r="ER550" s="5"/>
      <c r="ES550" s="5"/>
      <c r="ET550" s="5"/>
      <c r="EU550" s="5"/>
    </row>
    <row r="551" spans="113:151" ht="12.75" customHeight="1" x14ac:dyDescent="0.15">
      <c r="DI551" s="5"/>
      <c r="DJ551" s="5"/>
      <c r="DK551" s="5"/>
      <c r="DL551" s="5"/>
      <c r="DM551" s="5"/>
      <c r="DN551" s="5"/>
      <c r="DO551" s="5"/>
      <c r="DP551" s="5"/>
      <c r="DQ551" s="5"/>
      <c r="DT551" s="5"/>
      <c r="DU551" s="5"/>
      <c r="DV551" s="5"/>
      <c r="DW551" s="5"/>
      <c r="DX551" s="5"/>
      <c r="DY551" s="5"/>
      <c r="DZ551" s="5"/>
      <c r="EA551" s="5"/>
      <c r="EF551" s="5"/>
      <c r="EG551" s="5"/>
      <c r="EH551" s="5"/>
      <c r="EI551" s="5"/>
      <c r="EJ551" s="5"/>
      <c r="EK551" s="5"/>
      <c r="EL551" s="5"/>
      <c r="EM551" s="5"/>
      <c r="EQ551" s="5"/>
      <c r="ER551" s="5"/>
      <c r="ES551" s="5"/>
      <c r="ET551" s="5"/>
      <c r="EU551" s="5"/>
    </row>
    <row r="552" spans="113:151" ht="12.75" customHeight="1" x14ac:dyDescent="0.15">
      <c r="DI552" s="5"/>
      <c r="DJ552" s="5"/>
      <c r="DK552" s="5"/>
      <c r="DL552" s="5"/>
      <c r="DM552" s="5"/>
      <c r="DN552" s="5"/>
      <c r="DO552" s="5"/>
      <c r="DP552" s="5"/>
      <c r="DQ552" s="5"/>
      <c r="DT552" s="5"/>
      <c r="DU552" s="5"/>
      <c r="DV552" s="5"/>
      <c r="DW552" s="5"/>
      <c r="DX552" s="5"/>
      <c r="DY552" s="5"/>
      <c r="DZ552" s="5"/>
      <c r="EA552" s="5"/>
      <c r="EF552" s="5"/>
      <c r="EG552" s="5"/>
      <c r="EH552" s="5"/>
      <c r="EI552" s="5"/>
      <c r="EJ552" s="5"/>
      <c r="EK552" s="5"/>
      <c r="EL552" s="5"/>
      <c r="EM552" s="5"/>
      <c r="EQ552" s="5"/>
      <c r="ER552" s="5"/>
      <c r="ES552" s="5"/>
      <c r="ET552" s="5"/>
      <c r="EU552" s="5"/>
    </row>
    <row r="553" spans="113:151" ht="12.75" customHeight="1" x14ac:dyDescent="0.15">
      <c r="DI553" s="5"/>
      <c r="DJ553" s="5"/>
      <c r="DK553" s="5"/>
      <c r="DL553" s="5"/>
      <c r="DM553" s="5"/>
      <c r="DN553" s="5"/>
      <c r="DO553" s="5"/>
      <c r="DP553" s="5"/>
      <c r="DQ553" s="5"/>
      <c r="DT553" s="5"/>
      <c r="DU553" s="5"/>
      <c r="DV553" s="5"/>
      <c r="DW553" s="5"/>
      <c r="DX553" s="5"/>
      <c r="DY553" s="5"/>
      <c r="DZ553" s="5"/>
      <c r="EA553" s="5"/>
      <c r="EF553" s="5"/>
      <c r="EG553" s="5"/>
      <c r="EH553" s="5"/>
      <c r="EI553" s="5"/>
      <c r="EJ553" s="5"/>
      <c r="EK553" s="5"/>
      <c r="EL553" s="5"/>
      <c r="EM553" s="5"/>
      <c r="EQ553" s="5"/>
      <c r="ER553" s="5"/>
      <c r="ES553" s="5"/>
      <c r="ET553" s="5"/>
      <c r="EU553" s="5"/>
    </row>
    <row r="554" spans="113:151" ht="12.75" customHeight="1" x14ac:dyDescent="0.15">
      <c r="DI554" s="5"/>
      <c r="DJ554" s="5"/>
      <c r="DK554" s="5"/>
      <c r="DL554" s="5"/>
      <c r="DM554" s="5"/>
      <c r="DN554" s="5"/>
      <c r="DO554" s="5"/>
      <c r="DP554" s="5"/>
      <c r="DQ554" s="5"/>
      <c r="DT554" s="5"/>
      <c r="DU554" s="5"/>
      <c r="DV554" s="5"/>
      <c r="DW554" s="5"/>
      <c r="DX554" s="5"/>
      <c r="DY554" s="5"/>
      <c r="DZ554" s="5"/>
      <c r="EA554" s="5"/>
      <c r="EF554" s="5"/>
      <c r="EG554" s="5"/>
      <c r="EH554" s="5"/>
      <c r="EI554" s="5"/>
      <c r="EJ554" s="5"/>
      <c r="EK554" s="5"/>
      <c r="EL554" s="5"/>
      <c r="EM554" s="5"/>
      <c r="EQ554" s="5"/>
      <c r="ER554" s="5"/>
      <c r="ES554" s="5"/>
      <c r="ET554" s="5"/>
      <c r="EU554" s="5"/>
    </row>
    <row r="555" spans="113:151" ht="12.75" customHeight="1" x14ac:dyDescent="0.15">
      <c r="DI555" s="5"/>
      <c r="DJ555" s="5"/>
      <c r="DK555" s="5"/>
      <c r="DL555" s="5"/>
      <c r="DM555" s="5"/>
      <c r="DN555" s="5"/>
      <c r="DO555" s="5"/>
      <c r="DP555" s="5"/>
      <c r="DQ555" s="5"/>
      <c r="DT555" s="5"/>
      <c r="DU555" s="5"/>
      <c r="DV555" s="5"/>
      <c r="DW555" s="5"/>
      <c r="DX555" s="5"/>
      <c r="DY555" s="5"/>
      <c r="DZ555" s="5"/>
      <c r="EA555" s="5"/>
      <c r="EF555" s="5"/>
      <c r="EG555" s="5"/>
      <c r="EH555" s="5"/>
      <c r="EI555" s="5"/>
      <c r="EJ555" s="5"/>
      <c r="EK555" s="5"/>
      <c r="EL555" s="5"/>
      <c r="EM555" s="5"/>
      <c r="EQ555" s="5"/>
      <c r="ER555" s="5"/>
      <c r="ES555" s="5"/>
      <c r="ET555" s="5"/>
      <c r="EU555" s="5"/>
    </row>
    <row r="556" spans="113:151" ht="12.75" customHeight="1" x14ac:dyDescent="0.15">
      <c r="DI556" s="5"/>
      <c r="DJ556" s="5"/>
      <c r="DK556" s="5"/>
      <c r="DL556" s="5"/>
      <c r="DM556" s="5"/>
      <c r="DN556" s="5"/>
      <c r="DO556" s="5"/>
      <c r="DP556" s="5"/>
      <c r="DQ556" s="5"/>
      <c r="DT556" s="5"/>
      <c r="DU556" s="5"/>
      <c r="DV556" s="5"/>
      <c r="DW556" s="5"/>
      <c r="DX556" s="5"/>
      <c r="DY556" s="5"/>
      <c r="DZ556" s="5"/>
      <c r="EA556" s="5"/>
      <c r="EF556" s="5"/>
      <c r="EG556" s="5"/>
      <c r="EH556" s="5"/>
      <c r="EI556" s="5"/>
      <c r="EJ556" s="5"/>
      <c r="EK556" s="5"/>
      <c r="EL556" s="5"/>
      <c r="EM556" s="5"/>
      <c r="EQ556" s="5"/>
      <c r="ER556" s="5"/>
      <c r="ES556" s="5"/>
      <c r="ET556" s="5"/>
      <c r="EU556" s="5"/>
    </row>
    <row r="557" spans="113:151" ht="12.75" customHeight="1" x14ac:dyDescent="0.15">
      <c r="DI557" s="5"/>
      <c r="DJ557" s="5"/>
      <c r="DK557" s="5"/>
      <c r="DL557" s="5"/>
      <c r="DM557" s="5"/>
      <c r="DN557" s="5"/>
      <c r="DO557" s="5"/>
      <c r="DP557" s="5"/>
      <c r="DQ557" s="5"/>
      <c r="DT557" s="5"/>
      <c r="DU557" s="5"/>
      <c r="DV557" s="5"/>
      <c r="DW557" s="5"/>
      <c r="DX557" s="5"/>
      <c r="DY557" s="5"/>
      <c r="DZ557" s="5"/>
      <c r="EA557" s="5"/>
      <c r="EF557" s="5"/>
      <c r="EG557" s="5"/>
      <c r="EH557" s="5"/>
      <c r="EI557" s="5"/>
      <c r="EJ557" s="5"/>
      <c r="EK557" s="5"/>
      <c r="EL557" s="5"/>
      <c r="EM557" s="5"/>
      <c r="EQ557" s="5"/>
      <c r="ER557" s="5"/>
      <c r="ES557" s="5"/>
      <c r="ET557" s="5"/>
      <c r="EU557" s="5"/>
    </row>
    <row r="558" spans="113:151" ht="12.75" customHeight="1" x14ac:dyDescent="0.15">
      <c r="DI558" s="5"/>
      <c r="DJ558" s="5"/>
      <c r="DK558" s="5"/>
      <c r="DL558" s="5"/>
      <c r="DM558" s="5"/>
      <c r="DN558" s="5"/>
      <c r="DO558" s="5"/>
      <c r="DP558" s="5"/>
      <c r="DQ558" s="5"/>
      <c r="DT558" s="5"/>
      <c r="DU558" s="5"/>
      <c r="DV558" s="5"/>
      <c r="DW558" s="5"/>
      <c r="DX558" s="5"/>
      <c r="DY558" s="5"/>
      <c r="DZ558" s="5"/>
      <c r="EA558" s="5"/>
      <c r="EF558" s="5"/>
      <c r="EG558" s="5"/>
      <c r="EH558" s="5"/>
      <c r="EI558" s="5"/>
      <c r="EJ558" s="5"/>
      <c r="EK558" s="5"/>
      <c r="EL558" s="5"/>
      <c r="EM558" s="5"/>
      <c r="EQ558" s="5"/>
      <c r="ER558" s="5"/>
      <c r="ES558" s="5"/>
      <c r="ET558" s="5"/>
      <c r="EU558" s="5"/>
    </row>
    <row r="559" spans="113:151" ht="12.75" customHeight="1" x14ac:dyDescent="0.15">
      <c r="DI559" s="5"/>
      <c r="DJ559" s="5"/>
      <c r="DK559" s="5"/>
      <c r="DL559" s="5"/>
      <c r="DM559" s="5"/>
      <c r="DN559" s="5"/>
      <c r="DO559" s="5"/>
      <c r="DP559" s="5"/>
      <c r="DQ559" s="5"/>
      <c r="DT559" s="5"/>
      <c r="DU559" s="5"/>
      <c r="DV559" s="5"/>
      <c r="DW559" s="5"/>
      <c r="DX559" s="5"/>
      <c r="DY559" s="5"/>
      <c r="DZ559" s="5"/>
      <c r="EA559" s="5"/>
      <c r="EF559" s="5"/>
      <c r="EG559" s="5"/>
      <c r="EH559" s="5"/>
      <c r="EI559" s="5"/>
      <c r="EJ559" s="5"/>
      <c r="EK559" s="5"/>
      <c r="EL559" s="5"/>
      <c r="EM559" s="5"/>
      <c r="EQ559" s="5"/>
      <c r="ER559" s="5"/>
      <c r="ES559" s="5"/>
      <c r="ET559" s="5"/>
      <c r="EU559" s="5"/>
    </row>
    <row r="560" spans="113:151" ht="12.75" customHeight="1" x14ac:dyDescent="0.15">
      <c r="DI560" s="5"/>
      <c r="DJ560" s="5"/>
      <c r="DK560" s="5"/>
      <c r="DL560" s="5"/>
      <c r="DM560" s="5"/>
      <c r="DN560" s="5"/>
      <c r="DO560" s="5"/>
      <c r="DP560" s="5"/>
      <c r="DQ560" s="5"/>
      <c r="DT560" s="5"/>
      <c r="DU560" s="5"/>
      <c r="DV560" s="5"/>
      <c r="DW560" s="5"/>
      <c r="DX560" s="5"/>
      <c r="DY560" s="5"/>
      <c r="DZ560" s="5"/>
      <c r="EA560" s="5"/>
      <c r="EF560" s="5"/>
      <c r="EG560" s="5"/>
      <c r="EH560" s="5"/>
      <c r="EI560" s="5"/>
      <c r="EJ560" s="5"/>
      <c r="EK560" s="5"/>
      <c r="EL560" s="5"/>
      <c r="EM560" s="5"/>
      <c r="EQ560" s="5"/>
      <c r="ER560" s="5"/>
      <c r="ES560" s="5"/>
      <c r="ET560" s="5"/>
      <c r="EU560" s="5"/>
    </row>
    <row r="561" spans="113:151" ht="12.75" customHeight="1" x14ac:dyDescent="0.15">
      <c r="DI561" s="5"/>
      <c r="DJ561" s="5"/>
      <c r="DK561" s="5"/>
      <c r="DL561" s="5"/>
      <c r="DM561" s="5"/>
      <c r="DN561" s="5"/>
      <c r="DO561" s="5"/>
      <c r="DP561" s="5"/>
      <c r="DQ561" s="5"/>
      <c r="DT561" s="5"/>
      <c r="DU561" s="5"/>
      <c r="DV561" s="5"/>
      <c r="DW561" s="5"/>
      <c r="DX561" s="5"/>
      <c r="DY561" s="5"/>
      <c r="DZ561" s="5"/>
      <c r="EA561" s="5"/>
      <c r="EF561" s="5"/>
      <c r="EG561" s="5"/>
      <c r="EH561" s="5"/>
      <c r="EI561" s="5"/>
      <c r="EJ561" s="5"/>
      <c r="EK561" s="5"/>
      <c r="EL561" s="5"/>
      <c r="EM561" s="5"/>
      <c r="EQ561" s="5"/>
      <c r="ER561" s="5"/>
      <c r="ES561" s="5"/>
      <c r="ET561" s="5"/>
      <c r="EU561" s="5"/>
    </row>
    <row r="562" spans="113:151" ht="12.75" customHeight="1" x14ac:dyDescent="0.15">
      <c r="DI562" s="5"/>
      <c r="DJ562" s="5"/>
      <c r="DK562" s="5"/>
      <c r="DL562" s="5"/>
      <c r="DM562" s="5"/>
      <c r="DN562" s="5"/>
      <c r="DO562" s="5"/>
      <c r="DP562" s="5"/>
      <c r="DQ562" s="5"/>
      <c r="DT562" s="5"/>
      <c r="DU562" s="5"/>
      <c r="DV562" s="5"/>
      <c r="DW562" s="5"/>
      <c r="DX562" s="5"/>
      <c r="DY562" s="5"/>
      <c r="DZ562" s="5"/>
      <c r="EA562" s="5"/>
      <c r="EF562" s="5"/>
      <c r="EG562" s="5"/>
      <c r="EH562" s="5"/>
      <c r="EI562" s="5"/>
      <c r="EJ562" s="5"/>
      <c r="EK562" s="5"/>
      <c r="EL562" s="5"/>
      <c r="EM562" s="5"/>
      <c r="EQ562" s="5"/>
      <c r="ER562" s="5"/>
      <c r="ES562" s="5"/>
      <c r="ET562" s="5"/>
      <c r="EU562" s="5"/>
    </row>
    <row r="563" spans="113:151" ht="12.75" customHeight="1" x14ac:dyDescent="0.15">
      <c r="DI563" s="5"/>
      <c r="DJ563" s="5"/>
      <c r="DK563" s="5"/>
      <c r="DL563" s="5"/>
      <c r="DM563" s="5"/>
      <c r="DN563" s="5"/>
      <c r="DO563" s="5"/>
      <c r="DP563" s="5"/>
      <c r="DQ563" s="5"/>
      <c r="DT563" s="5"/>
      <c r="DU563" s="5"/>
      <c r="DV563" s="5"/>
      <c r="DW563" s="5"/>
      <c r="DX563" s="5"/>
      <c r="DY563" s="5"/>
      <c r="DZ563" s="5"/>
      <c r="EA563" s="5"/>
      <c r="EF563" s="5"/>
      <c r="EG563" s="5"/>
      <c r="EH563" s="5"/>
      <c r="EI563" s="5"/>
      <c r="EJ563" s="5"/>
      <c r="EK563" s="5"/>
      <c r="EL563" s="5"/>
      <c r="EM563" s="5"/>
      <c r="EQ563" s="5"/>
      <c r="ER563" s="5"/>
      <c r="ES563" s="5"/>
      <c r="ET563" s="5"/>
      <c r="EU563" s="5"/>
    </row>
    <row r="564" spans="113:151" ht="12.75" customHeight="1" x14ac:dyDescent="0.15">
      <c r="DI564" s="5"/>
      <c r="DJ564" s="5"/>
      <c r="DK564" s="5"/>
      <c r="DL564" s="5"/>
      <c r="DM564" s="5"/>
      <c r="DN564" s="5"/>
      <c r="DO564" s="5"/>
      <c r="DP564" s="5"/>
      <c r="DQ564" s="5"/>
      <c r="DT564" s="5"/>
      <c r="DU564" s="5"/>
      <c r="DV564" s="5"/>
      <c r="DW564" s="5"/>
      <c r="DX564" s="5"/>
      <c r="DY564" s="5"/>
      <c r="DZ564" s="5"/>
      <c r="EA564" s="5"/>
      <c r="EF564" s="5"/>
      <c r="EG564" s="5"/>
      <c r="EH564" s="5"/>
      <c r="EI564" s="5"/>
      <c r="EJ564" s="5"/>
      <c r="EK564" s="5"/>
      <c r="EL564" s="5"/>
      <c r="EM564" s="5"/>
      <c r="EQ564" s="5"/>
      <c r="ER564" s="5"/>
      <c r="ES564" s="5"/>
      <c r="ET564" s="5"/>
      <c r="EU564" s="5"/>
    </row>
    <row r="565" spans="113:151" ht="12.75" customHeight="1" x14ac:dyDescent="0.15">
      <c r="DI565" s="5"/>
      <c r="DJ565" s="5"/>
      <c r="DK565" s="5"/>
      <c r="DL565" s="5"/>
      <c r="DM565" s="5"/>
      <c r="DN565" s="5"/>
      <c r="DO565" s="5"/>
      <c r="DP565" s="5"/>
      <c r="DQ565" s="5"/>
      <c r="DT565" s="5"/>
      <c r="DU565" s="5"/>
      <c r="DV565" s="5"/>
      <c r="DW565" s="5"/>
      <c r="DX565" s="5"/>
      <c r="DY565" s="5"/>
      <c r="DZ565" s="5"/>
      <c r="EA565" s="5"/>
      <c r="EF565" s="5"/>
      <c r="EG565" s="5"/>
      <c r="EH565" s="5"/>
      <c r="EI565" s="5"/>
      <c r="EJ565" s="5"/>
      <c r="EK565" s="5"/>
      <c r="EL565" s="5"/>
      <c r="EM565" s="5"/>
      <c r="EQ565" s="5"/>
      <c r="ER565" s="5"/>
      <c r="ES565" s="5"/>
      <c r="ET565" s="5"/>
      <c r="EU565" s="5"/>
    </row>
    <row r="566" spans="113:151" ht="12.75" customHeight="1" x14ac:dyDescent="0.15">
      <c r="DI566" s="5"/>
      <c r="DJ566" s="5"/>
      <c r="DK566" s="5"/>
      <c r="DL566" s="5"/>
      <c r="DM566" s="5"/>
      <c r="DN566" s="5"/>
      <c r="DO566" s="5"/>
      <c r="DP566" s="5"/>
      <c r="DQ566" s="5"/>
      <c r="DT566" s="5"/>
      <c r="DU566" s="5"/>
      <c r="DV566" s="5"/>
      <c r="DW566" s="5"/>
      <c r="DX566" s="5"/>
      <c r="DY566" s="5"/>
      <c r="DZ566" s="5"/>
      <c r="EA566" s="5"/>
      <c r="EF566" s="5"/>
      <c r="EG566" s="5"/>
      <c r="EH566" s="5"/>
      <c r="EI566" s="5"/>
      <c r="EJ566" s="5"/>
      <c r="EK566" s="5"/>
      <c r="EL566" s="5"/>
      <c r="EM566" s="5"/>
      <c r="EQ566" s="5"/>
      <c r="ER566" s="5"/>
      <c r="ES566" s="5"/>
      <c r="ET566" s="5"/>
      <c r="EU566" s="5"/>
    </row>
    <row r="567" spans="113:151" ht="12.75" customHeight="1" x14ac:dyDescent="0.15">
      <c r="DI567" s="5"/>
      <c r="DJ567" s="5"/>
      <c r="DK567" s="5"/>
      <c r="DL567" s="5"/>
      <c r="DM567" s="5"/>
      <c r="DN567" s="5"/>
      <c r="DO567" s="5"/>
      <c r="DP567" s="5"/>
      <c r="DQ567" s="5"/>
      <c r="DT567" s="5"/>
      <c r="DU567" s="5"/>
      <c r="DV567" s="5"/>
      <c r="DW567" s="5"/>
      <c r="DX567" s="5"/>
      <c r="DY567" s="5"/>
      <c r="DZ567" s="5"/>
      <c r="EA567" s="5"/>
      <c r="EF567" s="5"/>
      <c r="EG567" s="5"/>
      <c r="EH567" s="5"/>
      <c r="EI567" s="5"/>
      <c r="EJ567" s="5"/>
      <c r="EK567" s="5"/>
      <c r="EL567" s="5"/>
      <c r="EM567" s="5"/>
      <c r="EQ567" s="5"/>
      <c r="ER567" s="5"/>
      <c r="ES567" s="5"/>
      <c r="ET567" s="5"/>
      <c r="EU567" s="5"/>
    </row>
    <row r="568" spans="113:151" ht="12.75" customHeight="1" x14ac:dyDescent="0.15">
      <c r="DI568" s="5"/>
      <c r="DJ568" s="5"/>
      <c r="DK568" s="5"/>
      <c r="DL568" s="5"/>
      <c r="DM568" s="5"/>
      <c r="DN568" s="5"/>
      <c r="DO568" s="5"/>
      <c r="DP568" s="5"/>
      <c r="DQ568" s="5"/>
      <c r="DT568" s="5"/>
      <c r="DU568" s="5"/>
      <c r="DV568" s="5"/>
      <c r="DW568" s="5"/>
      <c r="DX568" s="5"/>
      <c r="DY568" s="5"/>
      <c r="DZ568" s="5"/>
      <c r="EA568" s="5"/>
      <c r="EF568" s="5"/>
      <c r="EG568" s="5"/>
      <c r="EH568" s="5"/>
      <c r="EI568" s="5"/>
      <c r="EJ568" s="5"/>
      <c r="EK568" s="5"/>
      <c r="EL568" s="5"/>
      <c r="EM568" s="5"/>
      <c r="EQ568" s="5"/>
      <c r="ER568" s="5"/>
      <c r="ES568" s="5"/>
      <c r="ET568" s="5"/>
      <c r="EU568" s="5"/>
    </row>
    <row r="569" spans="113:151" ht="12.75" customHeight="1" x14ac:dyDescent="0.15">
      <c r="DI569" s="5"/>
      <c r="DJ569" s="5"/>
      <c r="DK569" s="5"/>
      <c r="DL569" s="5"/>
      <c r="DM569" s="5"/>
      <c r="DN569" s="5"/>
      <c r="DO569" s="5"/>
      <c r="DP569" s="5"/>
      <c r="DQ569" s="5"/>
      <c r="DT569" s="5"/>
      <c r="DU569" s="5"/>
      <c r="DV569" s="5"/>
      <c r="DW569" s="5"/>
      <c r="DX569" s="5"/>
      <c r="DY569" s="5"/>
      <c r="DZ569" s="5"/>
      <c r="EA569" s="5"/>
      <c r="EF569" s="5"/>
      <c r="EG569" s="5"/>
      <c r="EH569" s="5"/>
      <c r="EI569" s="5"/>
      <c r="EJ569" s="5"/>
      <c r="EK569" s="5"/>
      <c r="EL569" s="5"/>
      <c r="EM569" s="5"/>
      <c r="EQ569" s="5"/>
      <c r="ER569" s="5"/>
      <c r="ES569" s="5"/>
      <c r="ET569" s="5"/>
      <c r="EU569" s="5"/>
    </row>
    <row r="570" spans="113:151" ht="12.75" customHeight="1" x14ac:dyDescent="0.15">
      <c r="DI570" s="5"/>
      <c r="DJ570" s="5"/>
      <c r="DK570" s="5"/>
      <c r="DL570" s="5"/>
      <c r="DM570" s="5"/>
      <c r="DN570" s="5"/>
      <c r="DO570" s="5"/>
      <c r="DP570" s="5"/>
      <c r="DQ570" s="5"/>
      <c r="DT570" s="5"/>
      <c r="DU570" s="5"/>
      <c r="DV570" s="5"/>
      <c r="DW570" s="5"/>
      <c r="DX570" s="5"/>
      <c r="DY570" s="5"/>
      <c r="DZ570" s="5"/>
      <c r="EA570" s="5"/>
      <c r="EF570" s="5"/>
      <c r="EG570" s="5"/>
      <c r="EH570" s="5"/>
      <c r="EI570" s="5"/>
      <c r="EJ570" s="5"/>
      <c r="EK570" s="5"/>
      <c r="EL570" s="5"/>
      <c r="EM570" s="5"/>
      <c r="EQ570" s="5"/>
      <c r="ER570" s="5"/>
      <c r="ES570" s="5"/>
      <c r="ET570" s="5"/>
      <c r="EU570" s="5"/>
    </row>
    <row r="571" spans="113:151" ht="12.75" customHeight="1" x14ac:dyDescent="0.15">
      <c r="DI571" s="5"/>
      <c r="DJ571" s="5"/>
      <c r="DK571" s="5"/>
      <c r="DL571" s="5"/>
      <c r="DM571" s="5"/>
      <c r="DN571" s="5"/>
      <c r="DO571" s="5"/>
      <c r="DP571" s="5"/>
      <c r="DQ571" s="5"/>
      <c r="DT571" s="5"/>
      <c r="DU571" s="5"/>
      <c r="DV571" s="5"/>
      <c r="DW571" s="5"/>
      <c r="DX571" s="5"/>
      <c r="DY571" s="5"/>
      <c r="DZ571" s="5"/>
      <c r="EA571" s="5"/>
      <c r="EF571" s="5"/>
      <c r="EG571" s="5"/>
      <c r="EH571" s="5"/>
      <c r="EI571" s="5"/>
      <c r="EJ571" s="5"/>
      <c r="EK571" s="5"/>
      <c r="EL571" s="5"/>
      <c r="EM571" s="5"/>
      <c r="EQ571" s="5"/>
      <c r="ER571" s="5"/>
      <c r="ES571" s="5"/>
      <c r="ET571" s="5"/>
      <c r="EU571" s="5"/>
    </row>
    <row r="572" spans="113:151" ht="12.75" customHeight="1" x14ac:dyDescent="0.15">
      <c r="DI572" s="5"/>
      <c r="DJ572" s="5"/>
      <c r="DK572" s="5"/>
      <c r="DL572" s="5"/>
      <c r="DM572" s="5"/>
      <c r="DN572" s="5"/>
      <c r="DO572" s="5"/>
      <c r="DP572" s="5"/>
      <c r="DQ572" s="5"/>
      <c r="DT572" s="5"/>
      <c r="DU572" s="5"/>
      <c r="DV572" s="5"/>
      <c r="DW572" s="5"/>
      <c r="DX572" s="5"/>
      <c r="DY572" s="5"/>
      <c r="DZ572" s="5"/>
      <c r="EA572" s="5"/>
      <c r="EF572" s="5"/>
      <c r="EG572" s="5"/>
      <c r="EH572" s="5"/>
      <c r="EI572" s="5"/>
      <c r="EJ572" s="5"/>
      <c r="EK572" s="5"/>
      <c r="EL572" s="5"/>
      <c r="EM572" s="5"/>
      <c r="EQ572" s="5"/>
      <c r="ER572" s="5"/>
      <c r="ES572" s="5"/>
      <c r="ET572" s="5"/>
      <c r="EU572" s="5"/>
    </row>
    <row r="573" spans="113:151" ht="12.75" customHeight="1" x14ac:dyDescent="0.15">
      <c r="DI573" s="5"/>
      <c r="DJ573" s="5"/>
      <c r="DK573" s="5"/>
      <c r="DL573" s="5"/>
      <c r="DM573" s="5"/>
      <c r="DN573" s="5"/>
      <c r="DO573" s="5"/>
      <c r="DP573" s="5"/>
      <c r="DQ573" s="5"/>
      <c r="DT573" s="5"/>
      <c r="DU573" s="5"/>
      <c r="DV573" s="5"/>
      <c r="DW573" s="5"/>
      <c r="DX573" s="5"/>
      <c r="DY573" s="5"/>
      <c r="DZ573" s="5"/>
      <c r="EA573" s="5"/>
      <c r="EF573" s="5"/>
      <c r="EG573" s="5"/>
      <c r="EH573" s="5"/>
      <c r="EI573" s="5"/>
      <c r="EJ573" s="5"/>
      <c r="EK573" s="5"/>
      <c r="EL573" s="5"/>
      <c r="EM573" s="5"/>
      <c r="EQ573" s="5"/>
      <c r="ER573" s="5"/>
      <c r="ES573" s="5"/>
      <c r="ET573" s="5"/>
      <c r="EU573" s="5"/>
    </row>
    <row r="574" spans="113:151" ht="12.75" customHeight="1" x14ac:dyDescent="0.15">
      <c r="DI574" s="5"/>
      <c r="DJ574" s="5"/>
      <c r="DK574" s="5"/>
      <c r="DL574" s="5"/>
      <c r="DM574" s="5"/>
      <c r="DN574" s="5"/>
      <c r="DO574" s="5"/>
      <c r="DP574" s="5"/>
      <c r="DQ574" s="5"/>
      <c r="DT574" s="5"/>
      <c r="DU574" s="5"/>
      <c r="DV574" s="5"/>
      <c r="DW574" s="5"/>
      <c r="DX574" s="5"/>
      <c r="DY574" s="5"/>
      <c r="DZ574" s="5"/>
      <c r="EA574" s="5"/>
      <c r="EF574" s="5"/>
      <c r="EG574" s="5"/>
      <c r="EH574" s="5"/>
      <c r="EI574" s="5"/>
      <c r="EJ574" s="5"/>
      <c r="EK574" s="5"/>
      <c r="EL574" s="5"/>
      <c r="EM574" s="5"/>
      <c r="EQ574" s="5"/>
      <c r="ER574" s="5"/>
      <c r="ES574" s="5"/>
      <c r="ET574" s="5"/>
      <c r="EU574" s="5"/>
    </row>
    <row r="575" spans="113:151" ht="12.75" customHeight="1" x14ac:dyDescent="0.15">
      <c r="DI575" s="5"/>
      <c r="DJ575" s="5"/>
      <c r="DK575" s="5"/>
      <c r="DL575" s="5"/>
      <c r="DM575" s="5"/>
      <c r="DN575" s="5"/>
      <c r="DO575" s="5"/>
      <c r="DP575" s="5"/>
      <c r="DQ575" s="5"/>
      <c r="DT575" s="5"/>
      <c r="DU575" s="5"/>
      <c r="DV575" s="5"/>
      <c r="DW575" s="5"/>
      <c r="DX575" s="5"/>
      <c r="DY575" s="5"/>
      <c r="DZ575" s="5"/>
      <c r="EA575" s="5"/>
      <c r="EF575" s="5"/>
      <c r="EG575" s="5"/>
      <c r="EH575" s="5"/>
      <c r="EI575" s="5"/>
      <c r="EJ575" s="5"/>
      <c r="EK575" s="5"/>
      <c r="EL575" s="5"/>
      <c r="EM575" s="5"/>
    </row>
    <row r="576" spans="113:151" ht="12.75" customHeight="1" x14ac:dyDescent="0.15">
      <c r="DI576" s="5"/>
      <c r="DJ576" s="5"/>
      <c r="DK576" s="5"/>
      <c r="DL576" s="5"/>
      <c r="DM576" s="5"/>
      <c r="DN576" s="5"/>
      <c r="DO576" s="5"/>
      <c r="DP576" s="5"/>
      <c r="DQ576" s="5"/>
      <c r="DT576" s="5"/>
      <c r="DU576" s="5"/>
      <c r="DV576" s="5"/>
      <c r="DW576" s="5"/>
      <c r="DX576" s="5"/>
      <c r="DY576" s="5"/>
      <c r="DZ576" s="5"/>
      <c r="EA576" s="5"/>
      <c r="EF576" s="5"/>
      <c r="EG576" s="5"/>
      <c r="EH576" s="5"/>
      <c r="EI576" s="5"/>
      <c r="EJ576" s="5"/>
      <c r="EK576" s="5"/>
      <c r="EL576" s="5"/>
      <c r="EM576" s="5"/>
    </row>
  </sheetData>
  <mergeCells count="88">
    <mergeCell ref="DT124:DT125"/>
    <mergeCell ref="DT123:EA123"/>
    <mergeCell ref="B124:M125"/>
    <mergeCell ref="N124:N126"/>
    <mergeCell ref="R124:AC125"/>
    <mergeCell ref="AD124:AD126"/>
    <mergeCell ref="AH124:AS125"/>
    <mergeCell ref="AT124:AT126"/>
    <mergeCell ref="AX124:BI125"/>
    <mergeCell ref="BJ124:BJ126"/>
    <mergeCell ref="BN124:BY125"/>
    <mergeCell ref="BZ124:BZ126"/>
    <mergeCell ref="CD124:CO125"/>
    <mergeCell ref="CP124:CP126"/>
    <mergeCell ref="CT124:DE125"/>
    <mergeCell ref="DF124:DF126"/>
    <mergeCell ref="CT89:DE90"/>
    <mergeCell ref="DF89:DF91"/>
    <mergeCell ref="DI89:DR90"/>
    <mergeCell ref="EQ89:EU89"/>
    <mergeCell ref="DT90:EA90"/>
    <mergeCell ref="EF90:EM90"/>
    <mergeCell ref="EQ90:EQ91"/>
    <mergeCell ref="ER90:ER91"/>
    <mergeCell ref="ES90:ES91"/>
    <mergeCell ref="ET90:ET91"/>
    <mergeCell ref="EU90:EU91"/>
    <mergeCell ref="DI91:DI92"/>
    <mergeCell ref="DQ91:DQ92"/>
    <mergeCell ref="DR91:DR92"/>
    <mergeCell ref="DT91:DT92"/>
    <mergeCell ref="EF91:EF92"/>
    <mergeCell ref="CP89:CP91"/>
    <mergeCell ref="B89:M90"/>
    <mergeCell ref="N89:N91"/>
    <mergeCell ref="R89:AC90"/>
    <mergeCell ref="AD89:AD91"/>
    <mergeCell ref="AH89:AS90"/>
    <mergeCell ref="AT89:AT91"/>
    <mergeCell ref="AX89:BI90"/>
    <mergeCell ref="BJ89:BJ91"/>
    <mergeCell ref="BN89:BY90"/>
    <mergeCell ref="BZ89:BZ91"/>
    <mergeCell ref="CD89:CO90"/>
    <mergeCell ref="DT42:DT43"/>
    <mergeCell ref="DT41:EA41"/>
    <mergeCell ref="B42:N43"/>
    <mergeCell ref="O42:O44"/>
    <mergeCell ref="R42:AD43"/>
    <mergeCell ref="AE42:AE44"/>
    <mergeCell ref="AH42:AT43"/>
    <mergeCell ref="AU42:AU44"/>
    <mergeCell ref="AX42:BJ43"/>
    <mergeCell ref="BK42:BK44"/>
    <mergeCell ref="BN42:BZ43"/>
    <mergeCell ref="CA42:CA44"/>
    <mergeCell ref="CD42:CP43"/>
    <mergeCell ref="CQ42:CQ44"/>
    <mergeCell ref="CT42:DF43"/>
    <mergeCell ref="DG42:DG44"/>
    <mergeCell ref="EU9:EU10"/>
    <mergeCell ref="CT7:DF8"/>
    <mergeCell ref="DG7:DG9"/>
    <mergeCell ref="DI7:DR8"/>
    <mergeCell ref="DT8:EA8"/>
    <mergeCell ref="EF8:EM8"/>
    <mergeCell ref="EQ8:EU8"/>
    <mergeCell ref="DI9:DI10"/>
    <mergeCell ref="DQ9:DQ10"/>
    <mergeCell ref="DR9:DR10"/>
    <mergeCell ref="DT9:DT10"/>
    <mergeCell ref="EF9:EF10"/>
    <mergeCell ref="EQ9:EQ10"/>
    <mergeCell ref="ER9:ER10"/>
    <mergeCell ref="ES9:ES10"/>
    <mergeCell ref="ET9:ET10"/>
    <mergeCell ref="CQ7:CQ9"/>
    <mergeCell ref="B7:N8"/>
    <mergeCell ref="O7:O9"/>
    <mergeCell ref="R7:AD8"/>
    <mergeCell ref="AE7:AE9"/>
    <mergeCell ref="AH7:AT8"/>
    <mergeCell ref="AU7:AU9"/>
    <mergeCell ref="AX7:BJ8"/>
    <mergeCell ref="BK7:BK9"/>
    <mergeCell ref="BN7:BZ8"/>
    <mergeCell ref="CA7:CA9"/>
    <mergeCell ref="CD7:CP8"/>
  </mergeCells>
  <conditionalFormatting sqref="CD35:CP38 CT117:DE120 DJ36:DR39 ER92:EU131 DU93:EA116 DU11:EA34 EG11:EM14 DU44:EA67 EG16:EM16 DU126:EA149 CD117:CO120 ER11:EU50 B35:N38 B70:N73 B152:M155 CT152:DE155 R117:AC120 B117:M120 R70:AD73 R35:AD38 AH35:AT38 AH70:AT73 R152:AC155 AH117:AS120 AX117:BI120 AH152:AS155 AX70:BJ73 AX35:BJ38 BN35:BZ38 BN70:BZ73 AX152:BI155 BN117:BY120 BN152:BY155 CD152:CO155 CD70:CP73 EG93:EM96 CT35:DF38 CT70:DF73 DJ118:DR121 EG98:EM98 DQ93:DR116 DQ11:DR34">
    <cfRule type="cellIs" dxfId="1" priority="1" stopIfTrue="1" operator="lessThan">
      <formula>0</formula>
    </cfRule>
  </conditionalFormatting>
  <pageMargins left="0.59055118110236204" right="0" top="0.39370078740157499" bottom="0" header="0" footer="0"/>
  <pageSetup paperSize="9" scale="12" fitToHeight="4" orientation="landscape" horizontalDpi="355" verticalDpi="35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998D-CA6E-4EFA-BF37-D21F4F1C794E}">
  <sheetPr>
    <pageSetUpPr fitToPage="1"/>
  </sheetPr>
  <dimension ref="A1:FA576"/>
  <sheetViews>
    <sheetView topLeftCell="DK141" zoomScale="75" zoomScaleNormal="75" zoomScaleSheetLayoutView="75" workbookViewId="0">
      <selection activeCell="P5" sqref="P5"/>
    </sheetView>
  </sheetViews>
  <sheetFormatPr baseColWidth="10" defaultColWidth="5.6640625" defaultRowHeight="12.75" customHeight="1" x14ac:dyDescent="0.15"/>
  <cols>
    <col min="1" max="1" width="10" style="2" customWidth="1"/>
    <col min="2" max="15" width="5.5" style="2" customWidth="1"/>
    <col min="16" max="16" width="5.6640625" style="2" customWidth="1"/>
    <col min="17" max="17" width="10" style="2" customWidth="1"/>
    <col min="18" max="31" width="5.5" style="2" customWidth="1"/>
    <col min="32" max="32" width="5.6640625" style="2" customWidth="1"/>
    <col min="33" max="33" width="10" style="2" customWidth="1"/>
    <col min="34" max="47" width="5.5" style="2" customWidth="1"/>
    <col min="48" max="48" width="5.6640625" style="2" customWidth="1"/>
    <col min="49" max="49" width="10" style="2" customWidth="1"/>
    <col min="50" max="63" width="5.5" style="2" customWidth="1"/>
    <col min="64" max="64" width="5.6640625" style="2" customWidth="1"/>
    <col min="65" max="65" width="10" style="2" customWidth="1"/>
    <col min="66" max="79" width="5.5" style="2" customWidth="1"/>
    <col min="80" max="80" width="5.6640625" style="2" customWidth="1"/>
    <col min="81" max="81" width="10" style="2" customWidth="1"/>
    <col min="82" max="95" width="5.5" style="2" customWidth="1"/>
    <col min="96" max="96" width="5.6640625" style="2" customWidth="1"/>
    <col min="97" max="97" width="10" style="2" customWidth="1"/>
    <col min="98" max="111" width="5.5" style="2" customWidth="1"/>
    <col min="112" max="112" width="5.6640625" style="2" customWidth="1"/>
    <col min="113" max="113" width="7.83203125" style="6" customWidth="1"/>
    <col min="114" max="120" width="9.33203125" style="6" customWidth="1"/>
    <col min="121" max="121" width="9.1640625" style="6" customWidth="1"/>
    <col min="122" max="122" width="9" style="5" customWidth="1"/>
    <col min="123" max="123" width="6.1640625" style="5" customWidth="1"/>
    <col min="124" max="124" width="9.5" style="6" customWidth="1"/>
    <col min="125" max="131" width="9.33203125" style="6" customWidth="1"/>
    <col min="132" max="134" width="5.6640625" style="5" customWidth="1"/>
    <col min="135" max="135" width="6.1640625" style="5" customWidth="1"/>
    <col min="136" max="136" width="10" style="6" customWidth="1"/>
    <col min="137" max="143" width="9.33203125" style="6" customWidth="1"/>
    <col min="144" max="146" width="5.6640625" style="5" customWidth="1"/>
    <col min="147" max="147" width="9.5" style="6" customWidth="1"/>
    <col min="148" max="151" width="10" style="6" customWidth="1"/>
    <col min="152" max="152" width="10" style="5" customWidth="1"/>
    <col min="153" max="154" width="9.33203125" style="5" customWidth="1"/>
    <col min="155" max="157" width="5.6640625" style="5" customWidth="1"/>
    <col min="158" max="16384" width="5.6640625" style="2"/>
  </cols>
  <sheetData>
    <row r="1" spans="1:151" ht="15" customHeight="1" x14ac:dyDescent="0.15">
      <c r="A1" s="1" t="s">
        <v>42</v>
      </c>
      <c r="Q1" s="3" t="str">
        <f>$A$1</f>
        <v>Automatic Classified Counts, Darfield</v>
      </c>
      <c r="AG1" s="3" t="str">
        <f>$A$1</f>
        <v>Automatic Classified Counts, Darfield</v>
      </c>
      <c r="AW1" s="3" t="str">
        <f>$A$1</f>
        <v>Automatic Classified Counts, Darfield</v>
      </c>
      <c r="BM1" s="3" t="str">
        <f>$A$1</f>
        <v>Automatic Classified Counts, Darfield</v>
      </c>
      <c r="CC1" s="3" t="str">
        <f>$A$1</f>
        <v>Automatic Classified Counts, Darfield</v>
      </c>
      <c r="CS1" s="3" t="str">
        <f>$A$1</f>
        <v>Automatic Classified Counts, Darfield</v>
      </c>
      <c r="DI1" s="3" t="str">
        <f>$A$1</f>
        <v>Automatic Classified Counts, Darfield</v>
      </c>
      <c r="DJ1" s="2"/>
      <c r="DK1" s="2"/>
      <c r="DL1" s="4"/>
      <c r="DM1" s="4"/>
      <c r="DN1" s="4"/>
      <c r="DO1" s="4"/>
      <c r="DP1" s="4"/>
      <c r="DQ1" s="4"/>
      <c r="DT1" s="3" t="str">
        <f>$A$1</f>
        <v>Automatic Classified Counts, Darfield</v>
      </c>
      <c r="DU1" s="2"/>
      <c r="DV1" s="2"/>
      <c r="DW1" s="4"/>
      <c r="DX1" s="4"/>
      <c r="DY1" s="4"/>
      <c r="DZ1" s="4"/>
      <c r="EA1" s="4"/>
      <c r="EF1" s="3" t="str">
        <f>$A$1</f>
        <v>Automatic Classified Counts, Darfield</v>
      </c>
      <c r="EG1" s="2"/>
      <c r="EH1" s="2"/>
      <c r="EI1" s="4"/>
      <c r="EJ1" s="4"/>
      <c r="EK1" s="4"/>
      <c r="EL1" s="4"/>
      <c r="EM1" s="4"/>
      <c r="EQ1" s="3" t="str">
        <f>$A$1</f>
        <v>Automatic Classified Counts, Darfield</v>
      </c>
      <c r="ER1" s="2"/>
      <c r="ES1" s="2"/>
      <c r="ET1" s="4"/>
      <c r="EU1" s="4"/>
    </row>
    <row r="2" spans="1:151" ht="9.75" customHeight="1" x14ac:dyDescent="0.15">
      <c r="DI2" s="2"/>
      <c r="DJ2" s="2"/>
      <c r="DK2" s="2"/>
      <c r="DT2" s="2"/>
      <c r="DU2" s="2"/>
      <c r="DV2" s="2"/>
      <c r="EF2" s="2"/>
      <c r="EG2" s="2"/>
      <c r="EH2" s="2"/>
      <c r="EQ2" s="2"/>
      <c r="ER2" s="2"/>
      <c r="ES2" s="2"/>
    </row>
    <row r="3" spans="1:151" ht="9.75" customHeight="1" x14ac:dyDescent="0.15">
      <c r="B3" s="7" t="s">
        <v>0</v>
      </c>
      <c r="C3" s="8" t="s">
        <v>43</v>
      </c>
      <c r="D3" s="9"/>
      <c r="E3" s="9"/>
      <c r="F3" s="9"/>
      <c r="R3" s="7" t="s">
        <v>0</v>
      </c>
      <c r="S3" s="9" t="str">
        <f>$C$3</f>
        <v>PITT STREET</v>
      </c>
      <c r="T3" s="9"/>
      <c r="U3" s="9"/>
      <c r="V3" s="9"/>
      <c r="AH3" s="7" t="s">
        <v>0</v>
      </c>
      <c r="AI3" s="9" t="str">
        <f>$C$3</f>
        <v>PITT STREET</v>
      </c>
      <c r="AJ3" s="9"/>
      <c r="AK3" s="9"/>
      <c r="AL3" s="9"/>
      <c r="AX3" s="7" t="s">
        <v>0</v>
      </c>
      <c r="AY3" s="9" t="str">
        <f>$C$3</f>
        <v>PITT STREET</v>
      </c>
      <c r="AZ3" s="9"/>
      <c r="BA3" s="9"/>
      <c r="BB3" s="9"/>
      <c r="BN3" s="7" t="s">
        <v>0</v>
      </c>
      <c r="BO3" s="9" t="str">
        <f>$C$3</f>
        <v>PITT STREET</v>
      </c>
      <c r="BP3" s="9"/>
      <c r="BQ3" s="9"/>
      <c r="BR3" s="9"/>
      <c r="CD3" s="7" t="s">
        <v>0</v>
      </c>
      <c r="CE3" s="9" t="str">
        <f>$C$3</f>
        <v>PITT STREET</v>
      </c>
      <c r="CF3" s="9"/>
      <c r="CG3" s="9"/>
      <c r="CH3" s="9"/>
      <c r="CT3" s="7" t="s">
        <v>0</v>
      </c>
      <c r="CU3" s="9" t="str">
        <f>$C$3</f>
        <v>PITT STREET</v>
      </c>
      <c r="CV3" s="9"/>
      <c r="CW3" s="9"/>
      <c r="CX3" s="9"/>
      <c r="DI3" s="2"/>
      <c r="DJ3" s="7" t="s">
        <v>0</v>
      </c>
      <c r="DK3" s="9" t="str">
        <f>$C$3</f>
        <v>PITT STREET</v>
      </c>
      <c r="DL3" s="10"/>
      <c r="DM3" s="11"/>
      <c r="DN3" s="11"/>
      <c r="DO3" s="12"/>
      <c r="DP3" s="13"/>
      <c r="DQ3" s="13"/>
      <c r="DT3" s="2"/>
      <c r="DU3" s="7" t="s">
        <v>0</v>
      </c>
      <c r="DV3" s="9" t="str">
        <f>$C$3</f>
        <v>PITT STREET</v>
      </c>
      <c r="DW3" s="10"/>
      <c r="DX3" s="11"/>
      <c r="DY3" s="11"/>
      <c r="DZ3" s="12"/>
      <c r="EA3" s="13"/>
      <c r="EF3" s="2"/>
      <c r="EG3" s="7" t="s">
        <v>0</v>
      </c>
      <c r="EH3" s="9" t="str">
        <f>$C$3</f>
        <v>PITT STREET</v>
      </c>
      <c r="EI3" s="10"/>
      <c r="EJ3" s="11"/>
      <c r="EK3" s="11"/>
      <c r="EL3" s="12"/>
      <c r="EM3" s="13"/>
      <c r="EQ3" s="2"/>
      <c r="ER3" s="7" t="s">
        <v>0</v>
      </c>
      <c r="ES3" s="9" t="str">
        <f>$C$3</f>
        <v>PITT STREET</v>
      </c>
      <c r="ET3" s="10"/>
      <c r="EU3" s="11"/>
    </row>
    <row r="4" spans="1:151" ht="9.75" customHeight="1" x14ac:dyDescent="0.15">
      <c r="DI4" s="14"/>
      <c r="DJ4" s="15"/>
      <c r="DK4" s="15"/>
      <c r="DL4" s="15"/>
      <c r="DM4" s="14"/>
      <c r="DN4" s="14"/>
      <c r="DO4" s="14"/>
      <c r="DP4" s="14"/>
      <c r="DQ4" s="14"/>
      <c r="DT4" s="14"/>
      <c r="DU4" s="15"/>
      <c r="DV4" s="15"/>
      <c r="DW4" s="15"/>
      <c r="DX4" s="14"/>
      <c r="DY4" s="14"/>
      <c r="DZ4" s="14"/>
      <c r="EA4" s="14"/>
      <c r="EF4" s="14"/>
      <c r="EG4" s="15"/>
      <c r="EH4" s="15"/>
      <c r="EI4" s="15"/>
      <c r="EJ4" s="14"/>
      <c r="EK4" s="14"/>
      <c r="EL4" s="14"/>
      <c r="EM4" s="14"/>
      <c r="EQ4" s="14"/>
      <c r="ER4" s="15"/>
      <c r="ES4" s="15"/>
      <c r="ET4" s="15"/>
      <c r="EU4" s="14"/>
    </row>
    <row r="5" spans="1:151" ht="9.75" customHeight="1" x14ac:dyDescent="0.15">
      <c r="A5" s="16"/>
      <c r="B5" s="17" t="s">
        <v>1</v>
      </c>
      <c r="C5" s="18" t="s">
        <v>44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Q5" s="16"/>
      <c r="R5" s="17" t="str">
        <f>$B$5</f>
        <v>Direction :</v>
      </c>
      <c r="S5" s="18" t="str">
        <f>$C$5</f>
        <v>WESTBOUND</v>
      </c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G5" s="16"/>
      <c r="AH5" s="17" t="str">
        <f>$B$5</f>
        <v>Direction :</v>
      </c>
      <c r="AI5" s="18" t="str">
        <f>$C$5</f>
        <v>WESTBOUND</v>
      </c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W5" s="16"/>
      <c r="AX5" s="17" t="str">
        <f>$B$5</f>
        <v>Direction :</v>
      </c>
      <c r="AY5" s="18" t="str">
        <f>$C$5</f>
        <v>WESTBOUND</v>
      </c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M5" s="16"/>
      <c r="BN5" s="17" t="str">
        <f>$B$5</f>
        <v>Direction :</v>
      </c>
      <c r="BO5" s="18" t="str">
        <f>$C$5</f>
        <v>WESTBOUND</v>
      </c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C5" s="16"/>
      <c r="CD5" s="17" t="str">
        <f>$B$5</f>
        <v>Direction :</v>
      </c>
      <c r="CE5" s="18" t="str">
        <f>$C$5</f>
        <v>WESTBOUND</v>
      </c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S5" s="16"/>
      <c r="CT5" s="17" t="str">
        <f>$B$5</f>
        <v>Direction :</v>
      </c>
      <c r="CU5" s="18" t="str">
        <f>$C$5</f>
        <v>WESTBOUND</v>
      </c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I5" s="17" t="str">
        <f>$B$5</f>
        <v>Direction :</v>
      </c>
      <c r="DJ5" s="18" t="str">
        <f>$C$5</f>
        <v>WESTBOUND</v>
      </c>
      <c r="DK5" s="19"/>
      <c r="DL5" s="20"/>
      <c r="DM5" s="14"/>
      <c r="DN5" s="14"/>
      <c r="DO5" s="7"/>
      <c r="DP5" s="14"/>
      <c r="DQ5" s="14"/>
      <c r="DT5" s="17" t="str">
        <f>$B$5</f>
        <v>Direction :</v>
      </c>
      <c r="DU5" s="18" t="str">
        <f>$C$5</f>
        <v>WESTBOUND</v>
      </c>
      <c r="DV5" s="19"/>
      <c r="DW5" s="20"/>
      <c r="DX5" s="14"/>
      <c r="DY5" s="14"/>
      <c r="DZ5" s="7"/>
      <c r="EA5" s="14"/>
      <c r="EF5" s="17" t="str">
        <f>$B$5</f>
        <v>Direction :</v>
      </c>
      <c r="EG5" s="18" t="str">
        <f>$C$5</f>
        <v>WESTBOUND</v>
      </c>
      <c r="EH5" s="19"/>
      <c r="EI5" s="20"/>
      <c r="EJ5" s="14"/>
      <c r="EK5" s="14"/>
      <c r="EL5" s="7"/>
      <c r="EM5" s="14"/>
      <c r="EQ5" s="17" t="str">
        <f>$B$5</f>
        <v>Direction :</v>
      </c>
      <c r="ER5" s="18" t="str">
        <f>$C$5</f>
        <v>WESTBOUND</v>
      </c>
      <c r="ES5" s="19"/>
      <c r="ET5" s="20"/>
      <c r="EU5" s="14"/>
    </row>
    <row r="6" spans="1:151" ht="9.75" customHeight="1" x14ac:dyDescent="0.15">
      <c r="A6" s="16"/>
      <c r="B6" s="17"/>
      <c r="C6" s="18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Q6" s="16"/>
      <c r="R6" s="17"/>
      <c r="S6" s="18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G6" s="16"/>
      <c r="AH6" s="17"/>
      <c r="AI6" s="18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W6" s="16"/>
      <c r="AX6" s="17"/>
      <c r="AY6" s="18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M6" s="16"/>
      <c r="BN6" s="17"/>
      <c r="BO6" s="18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C6" s="16"/>
      <c r="CD6" s="17"/>
      <c r="CE6" s="18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S6" s="16"/>
      <c r="CT6" s="17"/>
      <c r="CU6" s="18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I6" s="17"/>
      <c r="DJ6" s="18"/>
      <c r="DK6" s="19"/>
      <c r="DL6" s="20"/>
      <c r="DM6" s="14"/>
      <c r="DN6" s="14"/>
      <c r="DO6" s="7"/>
      <c r="DP6" s="14"/>
      <c r="DQ6" s="14"/>
      <c r="DT6" s="17"/>
      <c r="DU6" s="18"/>
      <c r="DV6" s="19"/>
      <c r="DW6" s="20"/>
      <c r="DX6" s="14"/>
      <c r="DY6" s="14"/>
      <c r="DZ6" s="7"/>
      <c r="EA6" s="14"/>
      <c r="EF6" s="17"/>
      <c r="EG6" s="18"/>
      <c r="EH6" s="19"/>
      <c r="EI6" s="20"/>
      <c r="EJ6" s="14"/>
      <c r="EK6" s="14"/>
      <c r="EL6" s="7"/>
      <c r="EM6" s="14"/>
      <c r="EQ6" s="17"/>
      <c r="ER6" s="18"/>
      <c r="ES6" s="19"/>
      <c r="ET6" s="20"/>
      <c r="EU6" s="14"/>
    </row>
    <row r="7" spans="1:151" ht="9.75" customHeight="1" x14ac:dyDescent="0.15">
      <c r="A7" s="21" t="str">
        <f>TEXT(A8,"dddd")</f>
        <v>Sunday</v>
      </c>
      <c r="B7" s="63" t="s">
        <v>2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2" t="s">
        <v>3</v>
      </c>
      <c r="Q7" s="21" t="str">
        <f>TEXT(Q8,"dddd")</f>
        <v>Monday</v>
      </c>
      <c r="R7" s="63" t="s">
        <v>2</v>
      </c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2" t="s">
        <v>3</v>
      </c>
      <c r="AG7" s="21" t="str">
        <f>TEXT(AG8,"dddd")</f>
        <v>Tuesday</v>
      </c>
      <c r="AH7" s="63" t="s">
        <v>2</v>
      </c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2" t="s">
        <v>3</v>
      </c>
      <c r="AW7" s="21" t="str">
        <f>TEXT(AW8,"dddd")</f>
        <v>Wednesday</v>
      </c>
      <c r="AX7" s="63" t="s">
        <v>2</v>
      </c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2" t="s">
        <v>3</v>
      </c>
      <c r="BM7" s="21" t="str">
        <f>TEXT(BM8,"dddd")</f>
        <v>Thursday</v>
      </c>
      <c r="BN7" s="63" t="s">
        <v>2</v>
      </c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2" t="s">
        <v>3</v>
      </c>
      <c r="CC7" s="21" t="str">
        <f>TEXT(CC8,"dddd")</f>
        <v>Friday</v>
      </c>
      <c r="CD7" s="63" t="s">
        <v>2</v>
      </c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2" t="s">
        <v>3</v>
      </c>
      <c r="CS7" s="21" t="str">
        <f>TEXT(CS8,"dddd")</f>
        <v>Saturday</v>
      </c>
      <c r="CT7" s="63" t="s">
        <v>2</v>
      </c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2" t="s">
        <v>3</v>
      </c>
      <c r="DI7" s="67" t="s">
        <v>4</v>
      </c>
      <c r="DJ7" s="68"/>
      <c r="DK7" s="68"/>
      <c r="DL7" s="68"/>
      <c r="DM7" s="68"/>
      <c r="DN7" s="68"/>
      <c r="DO7" s="68"/>
      <c r="DP7" s="68"/>
      <c r="DQ7" s="68"/>
      <c r="DR7" s="69"/>
      <c r="EA7" s="14"/>
      <c r="EM7" s="14"/>
    </row>
    <row r="8" spans="1:151" ht="9.75" customHeight="1" x14ac:dyDescent="0.15">
      <c r="A8" s="22">
        <v>43877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2"/>
      <c r="Q8" s="22">
        <f>A8+1</f>
        <v>43878</v>
      </c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2"/>
      <c r="AG8" s="22">
        <f>Q8+1</f>
        <v>43879</v>
      </c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2"/>
      <c r="AW8" s="22">
        <f>AG8+1</f>
        <v>43880</v>
      </c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2"/>
      <c r="BM8" s="22">
        <f>AW8+1</f>
        <v>43881</v>
      </c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2"/>
      <c r="CC8" s="22">
        <f>BM8+1</f>
        <v>43882</v>
      </c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2"/>
      <c r="CS8" s="22">
        <f>CC8+1</f>
        <v>43883</v>
      </c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2"/>
      <c r="DI8" s="70"/>
      <c r="DJ8" s="71"/>
      <c r="DK8" s="71"/>
      <c r="DL8" s="71"/>
      <c r="DM8" s="71"/>
      <c r="DN8" s="71"/>
      <c r="DO8" s="71"/>
      <c r="DP8" s="71"/>
      <c r="DQ8" s="71"/>
      <c r="DR8" s="72"/>
      <c r="DT8" s="73" t="s">
        <v>5</v>
      </c>
      <c r="DU8" s="74"/>
      <c r="DV8" s="74"/>
      <c r="DW8" s="74"/>
      <c r="DX8" s="74"/>
      <c r="DY8" s="74"/>
      <c r="DZ8" s="74"/>
      <c r="EA8" s="75"/>
      <c r="EF8" s="73" t="s">
        <v>6</v>
      </c>
      <c r="EG8" s="74"/>
      <c r="EH8" s="74"/>
      <c r="EI8" s="74"/>
      <c r="EJ8" s="74"/>
      <c r="EK8" s="74"/>
      <c r="EL8" s="74"/>
      <c r="EM8" s="75"/>
      <c r="EQ8" s="73" t="s">
        <v>2</v>
      </c>
      <c r="ER8" s="74"/>
      <c r="ES8" s="74"/>
      <c r="ET8" s="74"/>
      <c r="EU8" s="75"/>
    </row>
    <row r="9" spans="1:151" ht="9.75" customHeight="1" x14ac:dyDescent="0.15">
      <c r="A9" s="23" t="s">
        <v>7</v>
      </c>
      <c r="B9" s="23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  <c r="N9" s="23">
        <v>13</v>
      </c>
      <c r="O9" s="62"/>
      <c r="Q9" s="23" t="s">
        <v>7</v>
      </c>
      <c r="R9" s="23">
        <v>1</v>
      </c>
      <c r="S9" s="23">
        <v>2</v>
      </c>
      <c r="T9" s="23">
        <v>3</v>
      </c>
      <c r="U9" s="23">
        <v>4</v>
      </c>
      <c r="V9" s="23">
        <v>5</v>
      </c>
      <c r="W9" s="23">
        <v>6</v>
      </c>
      <c r="X9" s="23">
        <v>7</v>
      </c>
      <c r="Y9" s="23">
        <v>8</v>
      </c>
      <c r="Z9" s="23">
        <v>9</v>
      </c>
      <c r="AA9" s="23">
        <v>10</v>
      </c>
      <c r="AB9" s="23">
        <v>11</v>
      </c>
      <c r="AC9" s="23">
        <v>12</v>
      </c>
      <c r="AD9" s="23">
        <v>13</v>
      </c>
      <c r="AE9" s="62"/>
      <c r="AG9" s="23" t="s">
        <v>7</v>
      </c>
      <c r="AH9" s="23">
        <v>1</v>
      </c>
      <c r="AI9" s="23">
        <v>2</v>
      </c>
      <c r="AJ9" s="23">
        <v>3</v>
      </c>
      <c r="AK9" s="23">
        <v>4</v>
      </c>
      <c r="AL9" s="23">
        <v>5</v>
      </c>
      <c r="AM9" s="23">
        <v>6</v>
      </c>
      <c r="AN9" s="23">
        <v>7</v>
      </c>
      <c r="AO9" s="23">
        <v>8</v>
      </c>
      <c r="AP9" s="23">
        <v>9</v>
      </c>
      <c r="AQ9" s="23">
        <v>10</v>
      </c>
      <c r="AR9" s="23">
        <v>11</v>
      </c>
      <c r="AS9" s="23">
        <v>12</v>
      </c>
      <c r="AT9" s="23">
        <v>13</v>
      </c>
      <c r="AU9" s="62"/>
      <c r="AW9" s="23" t="s">
        <v>7</v>
      </c>
      <c r="AX9" s="23">
        <v>1</v>
      </c>
      <c r="AY9" s="23">
        <v>2</v>
      </c>
      <c r="AZ9" s="23">
        <v>3</v>
      </c>
      <c r="BA9" s="23">
        <v>4</v>
      </c>
      <c r="BB9" s="23">
        <v>5</v>
      </c>
      <c r="BC9" s="23">
        <v>6</v>
      </c>
      <c r="BD9" s="23">
        <v>7</v>
      </c>
      <c r="BE9" s="23">
        <v>8</v>
      </c>
      <c r="BF9" s="23">
        <v>9</v>
      </c>
      <c r="BG9" s="23">
        <v>10</v>
      </c>
      <c r="BH9" s="23">
        <v>11</v>
      </c>
      <c r="BI9" s="23">
        <v>12</v>
      </c>
      <c r="BJ9" s="23">
        <v>13</v>
      </c>
      <c r="BK9" s="62"/>
      <c r="BM9" s="23" t="s">
        <v>7</v>
      </c>
      <c r="BN9" s="23">
        <v>1</v>
      </c>
      <c r="BO9" s="23">
        <v>2</v>
      </c>
      <c r="BP9" s="23">
        <v>3</v>
      </c>
      <c r="BQ9" s="23">
        <v>4</v>
      </c>
      <c r="BR9" s="23">
        <v>5</v>
      </c>
      <c r="BS9" s="23">
        <v>6</v>
      </c>
      <c r="BT9" s="23">
        <v>7</v>
      </c>
      <c r="BU9" s="23">
        <v>8</v>
      </c>
      <c r="BV9" s="23">
        <v>9</v>
      </c>
      <c r="BW9" s="23">
        <v>10</v>
      </c>
      <c r="BX9" s="23">
        <v>11</v>
      </c>
      <c r="BY9" s="23">
        <v>12</v>
      </c>
      <c r="BZ9" s="23">
        <v>13</v>
      </c>
      <c r="CA9" s="62"/>
      <c r="CC9" s="23" t="s">
        <v>7</v>
      </c>
      <c r="CD9" s="23">
        <v>1</v>
      </c>
      <c r="CE9" s="23">
        <v>2</v>
      </c>
      <c r="CF9" s="23">
        <v>3</v>
      </c>
      <c r="CG9" s="23">
        <v>4</v>
      </c>
      <c r="CH9" s="23">
        <v>5</v>
      </c>
      <c r="CI9" s="23">
        <v>6</v>
      </c>
      <c r="CJ9" s="23">
        <v>7</v>
      </c>
      <c r="CK9" s="23">
        <v>8</v>
      </c>
      <c r="CL9" s="23">
        <v>9</v>
      </c>
      <c r="CM9" s="23">
        <v>10</v>
      </c>
      <c r="CN9" s="23">
        <v>11</v>
      </c>
      <c r="CO9" s="23">
        <v>12</v>
      </c>
      <c r="CP9" s="23">
        <v>13</v>
      </c>
      <c r="CQ9" s="62"/>
      <c r="CS9" s="23" t="s">
        <v>7</v>
      </c>
      <c r="CT9" s="23">
        <v>1</v>
      </c>
      <c r="CU9" s="23">
        <v>2</v>
      </c>
      <c r="CV9" s="23">
        <v>3</v>
      </c>
      <c r="CW9" s="23">
        <v>4</v>
      </c>
      <c r="CX9" s="23">
        <v>5</v>
      </c>
      <c r="CY9" s="23">
        <v>6</v>
      </c>
      <c r="CZ9" s="23">
        <v>7</v>
      </c>
      <c r="DA9" s="23">
        <v>8</v>
      </c>
      <c r="DB9" s="23">
        <v>9</v>
      </c>
      <c r="DC9" s="23">
        <v>10</v>
      </c>
      <c r="DD9" s="23">
        <v>11</v>
      </c>
      <c r="DE9" s="23">
        <v>12</v>
      </c>
      <c r="DF9" s="23">
        <v>13</v>
      </c>
      <c r="DG9" s="62"/>
      <c r="DI9" s="76" t="s">
        <v>7</v>
      </c>
      <c r="DJ9" s="24" t="str">
        <f>TEXT(DJ10,"dddd")</f>
        <v>Sunday</v>
      </c>
      <c r="DK9" s="24" t="str">
        <f t="shared" ref="DK9:DP9" si="0">TEXT(DK10,"dddd")</f>
        <v>Monday</v>
      </c>
      <c r="DL9" s="24" t="str">
        <f t="shared" si="0"/>
        <v>Tuesday</v>
      </c>
      <c r="DM9" s="24" t="str">
        <f t="shared" si="0"/>
        <v>Wednesday</v>
      </c>
      <c r="DN9" s="24" t="str">
        <f t="shared" si="0"/>
        <v>Thursday</v>
      </c>
      <c r="DO9" s="24" t="str">
        <f t="shared" si="0"/>
        <v>Friday</v>
      </c>
      <c r="DP9" s="24" t="str">
        <f t="shared" si="0"/>
        <v>Saturday</v>
      </c>
      <c r="DQ9" s="78" t="s">
        <v>8</v>
      </c>
      <c r="DR9" s="80" t="s">
        <v>9</v>
      </c>
      <c r="DT9" s="76" t="s">
        <v>7</v>
      </c>
      <c r="DU9" s="21" t="str">
        <f>TEXT(DU10,"dddd")</f>
        <v>Sunday</v>
      </c>
      <c r="DV9" s="21" t="str">
        <f t="shared" ref="DV9:EA9" si="1">TEXT(DV10,"dddd")</f>
        <v>Monday</v>
      </c>
      <c r="DW9" s="21" t="str">
        <f t="shared" si="1"/>
        <v>Tuesday</v>
      </c>
      <c r="DX9" s="21" t="str">
        <f t="shared" si="1"/>
        <v>Wednesday</v>
      </c>
      <c r="DY9" s="21" t="str">
        <f t="shared" si="1"/>
        <v>Thursday</v>
      </c>
      <c r="DZ9" s="21" t="str">
        <f t="shared" si="1"/>
        <v>Friday</v>
      </c>
      <c r="EA9" s="21" t="str">
        <f t="shared" si="1"/>
        <v>Saturday</v>
      </c>
      <c r="EF9" s="82" t="s">
        <v>10</v>
      </c>
      <c r="EG9" s="21" t="str">
        <f t="shared" ref="EG9:EM9" si="2">TEXT(EG10,"dddd")</f>
        <v>Sunday</v>
      </c>
      <c r="EH9" s="21" t="str">
        <f t="shared" si="2"/>
        <v>Monday</v>
      </c>
      <c r="EI9" s="21" t="str">
        <f t="shared" si="2"/>
        <v>Tuesday</v>
      </c>
      <c r="EJ9" s="21" t="str">
        <f t="shared" si="2"/>
        <v>Wednesday</v>
      </c>
      <c r="EK9" s="21" t="str">
        <f t="shared" si="2"/>
        <v>Thursday</v>
      </c>
      <c r="EL9" s="21" t="str">
        <f t="shared" si="2"/>
        <v>Friday</v>
      </c>
      <c r="EM9" s="21" t="str">
        <f t="shared" si="2"/>
        <v>Saturday</v>
      </c>
      <c r="EQ9" s="84"/>
      <c r="ER9" s="86" t="s">
        <v>11</v>
      </c>
      <c r="ES9" s="86" t="s">
        <v>12</v>
      </c>
      <c r="ET9" s="86" t="s">
        <v>13</v>
      </c>
      <c r="EU9" s="65" t="s">
        <v>3</v>
      </c>
    </row>
    <row r="10" spans="1:151" ht="9.75" customHeight="1" x14ac:dyDescent="0.15">
      <c r="A10" s="23">
        <v>1</v>
      </c>
      <c r="B10" s="25">
        <v>7</v>
      </c>
      <c r="C10" s="25">
        <v>1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6">
        <f>SUM(B10:N10)</f>
        <v>8</v>
      </c>
      <c r="Q10" s="23">
        <v>1</v>
      </c>
      <c r="R10" s="25">
        <v>4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6">
        <f>SUM(R10:AD10)</f>
        <v>4</v>
      </c>
      <c r="AG10" s="23">
        <v>1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6">
        <f>SUM(AH10:AT10)</f>
        <v>0</v>
      </c>
      <c r="AW10" s="23">
        <v>1</v>
      </c>
      <c r="AX10" s="25">
        <v>0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6">
        <f>SUM(AX10:BJ10)</f>
        <v>0</v>
      </c>
      <c r="BM10" s="23">
        <v>1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6">
        <f>SUM(BN10:BZ10)</f>
        <v>0</v>
      </c>
      <c r="CC10" s="23">
        <v>1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6">
        <f>SUM(CD10:CP10)</f>
        <v>0</v>
      </c>
      <c r="CS10" s="23">
        <v>1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6">
        <f>SUM(CT10:DF10)</f>
        <v>0</v>
      </c>
      <c r="DI10" s="77"/>
      <c r="DJ10" s="27">
        <f>$A$8</f>
        <v>43877</v>
      </c>
      <c r="DK10" s="28">
        <f t="shared" ref="DK10:DP10" si="3">DJ10+1</f>
        <v>43878</v>
      </c>
      <c r="DL10" s="28">
        <f t="shared" si="3"/>
        <v>43879</v>
      </c>
      <c r="DM10" s="28">
        <f t="shared" si="3"/>
        <v>43880</v>
      </c>
      <c r="DN10" s="28">
        <f t="shared" si="3"/>
        <v>43881</v>
      </c>
      <c r="DO10" s="28">
        <f t="shared" si="3"/>
        <v>43882</v>
      </c>
      <c r="DP10" s="28">
        <f t="shared" si="3"/>
        <v>43883</v>
      </c>
      <c r="DQ10" s="79"/>
      <c r="DR10" s="81"/>
      <c r="DT10" s="77"/>
      <c r="DU10" s="29">
        <f>$A$8</f>
        <v>43877</v>
      </c>
      <c r="DV10" s="30">
        <f t="shared" ref="DV10:EA10" si="4">DU10+1</f>
        <v>43878</v>
      </c>
      <c r="DW10" s="30">
        <f t="shared" si="4"/>
        <v>43879</v>
      </c>
      <c r="DX10" s="30">
        <f t="shared" si="4"/>
        <v>43880</v>
      </c>
      <c r="DY10" s="30">
        <f t="shared" si="4"/>
        <v>43881</v>
      </c>
      <c r="DZ10" s="30">
        <f t="shared" si="4"/>
        <v>43882</v>
      </c>
      <c r="EA10" s="30">
        <f t="shared" si="4"/>
        <v>43883</v>
      </c>
      <c r="EF10" s="83"/>
      <c r="EG10" s="29">
        <f>$A$8</f>
        <v>43877</v>
      </c>
      <c r="EH10" s="30">
        <f t="shared" ref="EH10:EM10" si="5">EG10+1</f>
        <v>43878</v>
      </c>
      <c r="EI10" s="30">
        <f t="shared" si="5"/>
        <v>43879</v>
      </c>
      <c r="EJ10" s="30">
        <f t="shared" si="5"/>
        <v>43880</v>
      </c>
      <c r="EK10" s="30">
        <f t="shared" si="5"/>
        <v>43881</v>
      </c>
      <c r="EL10" s="30">
        <f t="shared" si="5"/>
        <v>43882</v>
      </c>
      <c r="EM10" s="30">
        <f t="shared" si="5"/>
        <v>43883</v>
      </c>
      <c r="EQ10" s="85"/>
      <c r="ER10" s="87"/>
      <c r="ES10" s="87"/>
      <c r="ET10" s="87"/>
      <c r="EU10" s="66"/>
    </row>
    <row r="11" spans="1:151" ht="9.75" customHeight="1" x14ac:dyDescent="0.15">
      <c r="A11" s="23">
        <v>2</v>
      </c>
      <c r="B11" s="25">
        <v>4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6">
        <f t="shared" ref="O11:O33" si="6">SUM(B11:N11)</f>
        <v>4</v>
      </c>
      <c r="Q11" s="23">
        <v>2</v>
      </c>
      <c r="R11" s="25">
        <v>2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6">
        <f t="shared" ref="AE11:AE33" si="7">SUM(R11:AD11)</f>
        <v>2</v>
      </c>
      <c r="AG11" s="23">
        <v>2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6">
        <f t="shared" ref="AU11:AU33" si="8">SUM(AH11:AT11)</f>
        <v>0</v>
      </c>
      <c r="AW11" s="23">
        <v>2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6">
        <f t="shared" ref="BK11:BK33" si="9">SUM(AX11:BJ11)</f>
        <v>0</v>
      </c>
      <c r="BM11" s="23">
        <v>2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6">
        <f t="shared" ref="CA11:CA33" si="10">SUM(BN11:BZ11)</f>
        <v>0</v>
      </c>
      <c r="CC11" s="23">
        <v>2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6">
        <f t="shared" ref="CQ11:CQ33" si="11">SUM(CD11:CP11)</f>
        <v>0</v>
      </c>
      <c r="CS11" s="23">
        <v>2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6">
        <f t="shared" ref="DG11:DG33" si="12">SUM(CT11:DF11)</f>
        <v>0</v>
      </c>
      <c r="DI11" s="23">
        <v>1</v>
      </c>
      <c r="DJ11" s="31">
        <f>O10</f>
        <v>8</v>
      </c>
      <c r="DK11" s="31">
        <f>AE10</f>
        <v>4</v>
      </c>
      <c r="DL11" s="31">
        <f>AU10</f>
        <v>0</v>
      </c>
      <c r="DM11" s="31">
        <f>BK10</f>
        <v>0</v>
      </c>
      <c r="DN11" s="31">
        <f>CA10</f>
        <v>0</v>
      </c>
      <c r="DO11" s="31">
        <f>CQ10</f>
        <v>0</v>
      </c>
      <c r="DP11" s="31">
        <f>DG10</f>
        <v>0</v>
      </c>
      <c r="DQ11" s="32">
        <f>(DL11+DM11+DN11+DO11+DK11)/1</f>
        <v>4</v>
      </c>
      <c r="DR11" s="33">
        <f>SUM(DJ11:DP11)/2</f>
        <v>6</v>
      </c>
      <c r="DT11" s="23">
        <v>1</v>
      </c>
      <c r="DU11" s="34">
        <v>36.4375</v>
      </c>
      <c r="DV11" s="34">
        <v>30.5</v>
      </c>
      <c r="DW11" s="34" t="s">
        <v>17</v>
      </c>
      <c r="DX11" s="34" t="s">
        <v>17</v>
      </c>
      <c r="DY11" s="34" t="s">
        <v>17</v>
      </c>
      <c r="DZ11" s="34" t="s">
        <v>17</v>
      </c>
      <c r="EA11" s="34" t="s">
        <v>17</v>
      </c>
      <c r="EF11" s="23" t="s">
        <v>14</v>
      </c>
      <c r="EG11" s="35">
        <f>SUM(B120:D120)</f>
        <v>285</v>
      </c>
      <c r="EH11" s="35">
        <f>SUM(R120:T120)</f>
        <v>695</v>
      </c>
      <c r="EI11" s="35">
        <f>SUM(AH120:AJ120)</f>
        <v>0</v>
      </c>
      <c r="EJ11" s="35">
        <f>SUM(AX120:AZ120)</f>
        <v>0</v>
      </c>
      <c r="EK11" s="35">
        <f>SUM(BN120:BP120)</f>
        <v>0</v>
      </c>
      <c r="EL11" s="35">
        <f>SUM(CD120:CF120)</f>
        <v>0</v>
      </c>
      <c r="EM11" s="35">
        <f>SUM(CT120:CV120)</f>
        <v>0</v>
      </c>
      <c r="EQ11" s="36">
        <f>$A$8</f>
        <v>43877</v>
      </c>
      <c r="ER11" s="37"/>
      <c r="ES11" s="37"/>
      <c r="ET11" s="37"/>
      <c r="EU11" s="37"/>
    </row>
    <row r="12" spans="1:151" ht="9.75" customHeight="1" x14ac:dyDescent="0.15">
      <c r="A12" s="23">
        <v>3</v>
      </c>
      <c r="B12" s="25">
        <v>2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6">
        <f t="shared" si="6"/>
        <v>2</v>
      </c>
      <c r="Q12" s="23">
        <v>3</v>
      </c>
      <c r="R12" s="25">
        <v>1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6">
        <f t="shared" si="7"/>
        <v>1</v>
      </c>
      <c r="AG12" s="23">
        <v>3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6">
        <f t="shared" si="8"/>
        <v>0</v>
      </c>
      <c r="AW12" s="23">
        <v>3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6">
        <f t="shared" si="9"/>
        <v>0</v>
      </c>
      <c r="BM12" s="23">
        <v>3</v>
      </c>
      <c r="BN12" s="25">
        <v>0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  <c r="BU12" s="25">
        <v>0</v>
      </c>
      <c r="BV12" s="25">
        <v>0</v>
      </c>
      <c r="BW12" s="25">
        <v>0</v>
      </c>
      <c r="BX12" s="25">
        <v>0</v>
      </c>
      <c r="BY12" s="25">
        <v>0</v>
      </c>
      <c r="BZ12" s="25">
        <v>0</v>
      </c>
      <c r="CA12" s="26">
        <f t="shared" si="10"/>
        <v>0</v>
      </c>
      <c r="CC12" s="23">
        <v>3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0</v>
      </c>
      <c r="CL12" s="25">
        <v>0</v>
      </c>
      <c r="CM12" s="25">
        <v>0</v>
      </c>
      <c r="CN12" s="25">
        <v>0</v>
      </c>
      <c r="CO12" s="25">
        <v>0</v>
      </c>
      <c r="CP12" s="25">
        <v>0</v>
      </c>
      <c r="CQ12" s="26">
        <f t="shared" si="11"/>
        <v>0</v>
      </c>
      <c r="CS12" s="23">
        <v>3</v>
      </c>
      <c r="CT12" s="25">
        <v>0</v>
      </c>
      <c r="CU12" s="25">
        <v>0</v>
      </c>
      <c r="CV12" s="25">
        <v>0</v>
      </c>
      <c r="CW12" s="25">
        <v>0</v>
      </c>
      <c r="CX12" s="25">
        <v>0</v>
      </c>
      <c r="CY12" s="25">
        <v>0</v>
      </c>
      <c r="CZ12" s="25">
        <v>0</v>
      </c>
      <c r="DA12" s="25">
        <v>0</v>
      </c>
      <c r="DB12" s="25">
        <v>0</v>
      </c>
      <c r="DC12" s="25">
        <v>0</v>
      </c>
      <c r="DD12" s="25">
        <v>0</v>
      </c>
      <c r="DE12" s="25">
        <v>0</v>
      </c>
      <c r="DF12" s="25">
        <v>0</v>
      </c>
      <c r="DG12" s="26">
        <f t="shared" si="12"/>
        <v>0</v>
      </c>
      <c r="DI12" s="23">
        <v>2</v>
      </c>
      <c r="DJ12" s="31">
        <f t="shared" ref="DJ12:DJ34" si="13">O11</f>
        <v>4</v>
      </c>
      <c r="DK12" s="31">
        <f t="shared" ref="DK12:DK34" si="14">AE11</f>
        <v>2</v>
      </c>
      <c r="DL12" s="31">
        <f t="shared" ref="DL12:DL34" si="15">AU11</f>
        <v>0</v>
      </c>
      <c r="DM12" s="31">
        <f t="shared" ref="DM12:DM34" si="16">BK11</f>
        <v>0</v>
      </c>
      <c r="DN12" s="31">
        <f t="shared" ref="DN12:DN34" si="17">CA11</f>
        <v>0</v>
      </c>
      <c r="DO12" s="31">
        <f t="shared" ref="DO12:DO34" si="18">CQ11</f>
        <v>0</v>
      </c>
      <c r="DP12" s="31">
        <f t="shared" ref="DP12:DP34" si="19">DG11</f>
        <v>0</v>
      </c>
      <c r="DQ12" s="32">
        <f t="shared" ref="DQ12:DQ34" si="20">(DL12+DM12+DN12+DO12+DK12)/1</f>
        <v>2</v>
      </c>
      <c r="DR12" s="33">
        <f t="shared" ref="DR12:DR34" si="21">SUM(DJ12:DP12)/2</f>
        <v>3</v>
      </c>
      <c r="DT12" s="23">
        <v>2</v>
      </c>
      <c r="DU12" s="34">
        <v>40.5</v>
      </c>
      <c r="DV12" s="34">
        <v>40.5</v>
      </c>
      <c r="DW12" s="34" t="s">
        <v>17</v>
      </c>
      <c r="DX12" s="34" t="s">
        <v>17</v>
      </c>
      <c r="DY12" s="34" t="s">
        <v>17</v>
      </c>
      <c r="DZ12" s="34" t="s">
        <v>17</v>
      </c>
      <c r="EA12" s="34" t="s">
        <v>17</v>
      </c>
      <c r="EF12" s="23" t="s">
        <v>15</v>
      </c>
      <c r="EG12" s="35">
        <f>SUM(E120:G120)</f>
        <v>366</v>
      </c>
      <c r="EH12" s="35">
        <f>SUM(U120:W120)</f>
        <v>792</v>
      </c>
      <c r="EI12" s="35">
        <f>SUM(AK120:AM120)</f>
        <v>0</v>
      </c>
      <c r="EJ12" s="35">
        <f>SUM(BA120:BC120)</f>
        <v>0</v>
      </c>
      <c r="EK12" s="35">
        <f>SUM(BQ120:BS120)</f>
        <v>0</v>
      </c>
      <c r="EL12" s="35">
        <f>SUM(CG120:CI120)</f>
        <v>0</v>
      </c>
      <c r="EM12" s="35">
        <f>SUM(CW120:CY120)</f>
        <v>0</v>
      </c>
      <c r="EQ12" s="38" t="s">
        <v>16</v>
      </c>
      <c r="ER12" s="35">
        <f>B35</f>
        <v>515</v>
      </c>
      <c r="ES12" s="35">
        <f>C35+D35+F35+G35+H35+M35</f>
        <v>53</v>
      </c>
      <c r="ET12" s="35">
        <f>E35+I35+J35+K35+L35+N35</f>
        <v>0</v>
      </c>
      <c r="EU12" s="33">
        <f>SUM(ER12:ET12)</f>
        <v>568</v>
      </c>
    </row>
    <row r="13" spans="1:151" ht="9.75" customHeight="1" x14ac:dyDescent="0.15">
      <c r="A13" s="23">
        <v>4</v>
      </c>
      <c r="B13" s="25">
        <v>4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6">
        <f t="shared" si="6"/>
        <v>4</v>
      </c>
      <c r="Q13" s="23">
        <v>4</v>
      </c>
      <c r="R13" s="25">
        <v>3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6">
        <f t="shared" si="7"/>
        <v>3</v>
      </c>
      <c r="AG13" s="23">
        <v>4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6">
        <f t="shared" si="8"/>
        <v>0</v>
      </c>
      <c r="AW13" s="23">
        <v>4</v>
      </c>
      <c r="AX13" s="25">
        <v>0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6">
        <f t="shared" si="9"/>
        <v>0</v>
      </c>
      <c r="BM13" s="23">
        <v>4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6">
        <f t="shared" si="10"/>
        <v>0</v>
      </c>
      <c r="CC13" s="23">
        <v>4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6">
        <f t="shared" si="11"/>
        <v>0</v>
      </c>
      <c r="CS13" s="23">
        <v>4</v>
      </c>
      <c r="CT13" s="25">
        <v>0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6">
        <f t="shared" si="12"/>
        <v>0</v>
      </c>
      <c r="DI13" s="23">
        <v>3</v>
      </c>
      <c r="DJ13" s="31">
        <f t="shared" si="13"/>
        <v>2</v>
      </c>
      <c r="DK13" s="31">
        <f t="shared" si="14"/>
        <v>1</v>
      </c>
      <c r="DL13" s="31">
        <f t="shared" si="15"/>
        <v>0</v>
      </c>
      <c r="DM13" s="31">
        <f t="shared" si="16"/>
        <v>0</v>
      </c>
      <c r="DN13" s="31">
        <f t="shared" si="17"/>
        <v>0</v>
      </c>
      <c r="DO13" s="31">
        <f t="shared" si="18"/>
        <v>0</v>
      </c>
      <c r="DP13" s="31">
        <f t="shared" si="19"/>
        <v>0</v>
      </c>
      <c r="DQ13" s="32">
        <f t="shared" si="20"/>
        <v>1</v>
      </c>
      <c r="DR13" s="33">
        <f t="shared" si="21"/>
        <v>1.5</v>
      </c>
      <c r="DT13" s="23">
        <v>3</v>
      </c>
      <c r="DU13" s="34">
        <v>45.5</v>
      </c>
      <c r="DV13" s="34">
        <v>38</v>
      </c>
      <c r="DW13" s="34" t="s">
        <v>17</v>
      </c>
      <c r="DX13" s="34" t="s">
        <v>17</v>
      </c>
      <c r="DY13" s="34" t="s">
        <v>17</v>
      </c>
      <c r="DZ13" s="34" t="s">
        <v>17</v>
      </c>
      <c r="EA13" s="34" t="s">
        <v>17</v>
      </c>
      <c r="EF13" s="23" t="s">
        <v>18</v>
      </c>
      <c r="EG13" s="35">
        <f>SUM(H120:J120)</f>
        <v>19</v>
      </c>
      <c r="EH13" s="35">
        <f>SUM(X120:Z120)</f>
        <v>25</v>
      </c>
      <c r="EI13" s="35">
        <f>SUM(AN120:AP120)</f>
        <v>0</v>
      </c>
      <c r="EJ13" s="35">
        <f>SUM(BD120:BF120)</f>
        <v>0</v>
      </c>
      <c r="EK13" s="35">
        <f>SUM(BT120:BV120)</f>
        <v>0</v>
      </c>
      <c r="EL13" s="35">
        <f>SUM(CJ120:CL120)</f>
        <v>0</v>
      </c>
      <c r="EM13" s="35">
        <f>SUM(CZ120:DB120)</f>
        <v>0</v>
      </c>
      <c r="EQ13" s="38" t="s">
        <v>19</v>
      </c>
      <c r="ER13" s="35">
        <f>B36</f>
        <v>572</v>
      </c>
      <c r="ES13" s="35">
        <f>C36+D36+F36+G36+H36+M36</f>
        <v>59</v>
      </c>
      <c r="ET13" s="35">
        <f>E36+I36+J36+K36+L36+N36</f>
        <v>0</v>
      </c>
      <c r="EU13" s="33">
        <f>SUM(ER13:ET13)</f>
        <v>631</v>
      </c>
    </row>
    <row r="14" spans="1:151" ht="9.75" customHeight="1" x14ac:dyDescent="0.15">
      <c r="A14" s="23">
        <v>5</v>
      </c>
      <c r="B14" s="25">
        <v>4</v>
      </c>
      <c r="C14" s="25">
        <v>1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6">
        <f t="shared" si="6"/>
        <v>5</v>
      </c>
      <c r="Q14" s="23">
        <v>5</v>
      </c>
      <c r="R14" s="25">
        <v>4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6">
        <f t="shared" si="7"/>
        <v>4</v>
      </c>
      <c r="AG14" s="23">
        <v>5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6">
        <f t="shared" si="8"/>
        <v>0</v>
      </c>
      <c r="AW14" s="23">
        <v>5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6">
        <f t="shared" si="9"/>
        <v>0</v>
      </c>
      <c r="BM14" s="23">
        <v>5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6">
        <f t="shared" si="10"/>
        <v>0</v>
      </c>
      <c r="CC14" s="23">
        <v>5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6">
        <f t="shared" si="11"/>
        <v>0</v>
      </c>
      <c r="CS14" s="23">
        <v>5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6">
        <f t="shared" si="12"/>
        <v>0</v>
      </c>
      <c r="DI14" s="23">
        <v>4</v>
      </c>
      <c r="DJ14" s="31">
        <f t="shared" si="13"/>
        <v>4</v>
      </c>
      <c r="DK14" s="31">
        <f t="shared" si="14"/>
        <v>3</v>
      </c>
      <c r="DL14" s="31">
        <f t="shared" si="15"/>
        <v>0</v>
      </c>
      <c r="DM14" s="31">
        <f t="shared" si="16"/>
        <v>0</v>
      </c>
      <c r="DN14" s="31">
        <f t="shared" si="17"/>
        <v>0</v>
      </c>
      <c r="DO14" s="31">
        <f t="shared" si="18"/>
        <v>0</v>
      </c>
      <c r="DP14" s="31">
        <f t="shared" si="19"/>
        <v>0</v>
      </c>
      <c r="DQ14" s="32">
        <f t="shared" si="20"/>
        <v>3</v>
      </c>
      <c r="DR14" s="33">
        <f t="shared" si="21"/>
        <v>3.5</v>
      </c>
      <c r="DT14" s="23">
        <v>4</v>
      </c>
      <c r="DU14" s="34">
        <v>28.625</v>
      </c>
      <c r="DV14" s="34">
        <v>38</v>
      </c>
      <c r="DW14" s="34" t="s">
        <v>17</v>
      </c>
      <c r="DX14" s="34" t="s">
        <v>17</v>
      </c>
      <c r="DY14" s="34" t="s">
        <v>17</v>
      </c>
      <c r="DZ14" s="34" t="s">
        <v>17</v>
      </c>
      <c r="EA14" s="34" t="s">
        <v>17</v>
      </c>
      <c r="EF14" s="23" t="s">
        <v>20</v>
      </c>
      <c r="EG14" s="35">
        <f>SUM(K120:M120)</f>
        <v>1</v>
      </c>
      <c r="EH14" s="35">
        <f>SUM(AA120:AC120)</f>
        <v>1</v>
      </c>
      <c r="EI14" s="35">
        <f>SUM(AQ120:AS120)</f>
        <v>0</v>
      </c>
      <c r="EJ14" s="35">
        <f>SUM(BG120:BI120)</f>
        <v>0</v>
      </c>
      <c r="EK14" s="35">
        <f>SUM(BW120:BY120)</f>
        <v>0</v>
      </c>
      <c r="EL14" s="35">
        <f>SUM(CM120:CO120)</f>
        <v>0</v>
      </c>
      <c r="EM14" s="35">
        <f>SUM(DC120:DE120)</f>
        <v>0</v>
      </c>
      <c r="EQ14" s="38" t="s">
        <v>21</v>
      </c>
      <c r="ER14" s="35">
        <f>B37</f>
        <v>586</v>
      </c>
      <c r="ES14" s="35">
        <f>C37+D37+F37+G37+H37+M37</f>
        <v>59</v>
      </c>
      <c r="ET14" s="35">
        <f>E37+I37+J37+K37+L37+N37</f>
        <v>0</v>
      </c>
      <c r="EU14" s="33">
        <f>SUM(ER14:ET14)</f>
        <v>645</v>
      </c>
    </row>
    <row r="15" spans="1:151" ht="9.75" customHeight="1" x14ac:dyDescent="0.15">
      <c r="A15" s="23">
        <v>6</v>
      </c>
      <c r="B15" s="25">
        <v>2</v>
      </c>
      <c r="C15" s="25">
        <v>1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6">
        <f t="shared" si="6"/>
        <v>3</v>
      </c>
      <c r="Q15" s="23">
        <v>6</v>
      </c>
      <c r="R15" s="25">
        <v>6</v>
      </c>
      <c r="S15" s="25">
        <v>2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6">
        <f t="shared" si="7"/>
        <v>8</v>
      </c>
      <c r="AG15" s="23">
        <v>6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6">
        <f t="shared" si="8"/>
        <v>0</v>
      </c>
      <c r="AW15" s="23">
        <v>6</v>
      </c>
      <c r="AX15" s="25">
        <v>0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6">
        <f t="shared" si="9"/>
        <v>0</v>
      </c>
      <c r="BM15" s="23">
        <v>6</v>
      </c>
      <c r="BN15" s="25">
        <v>0</v>
      </c>
      <c r="BO15" s="25">
        <v>0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  <c r="BU15" s="25">
        <v>0</v>
      </c>
      <c r="BV15" s="25">
        <v>0</v>
      </c>
      <c r="BW15" s="25">
        <v>0</v>
      </c>
      <c r="BX15" s="25">
        <v>0</v>
      </c>
      <c r="BY15" s="25">
        <v>0</v>
      </c>
      <c r="BZ15" s="25">
        <v>0</v>
      </c>
      <c r="CA15" s="26">
        <f t="shared" si="10"/>
        <v>0</v>
      </c>
      <c r="CC15" s="23">
        <v>6</v>
      </c>
      <c r="CD15" s="25">
        <v>0</v>
      </c>
      <c r="CE15" s="25">
        <v>0</v>
      </c>
      <c r="CF15" s="25">
        <v>0</v>
      </c>
      <c r="CG15" s="25">
        <v>0</v>
      </c>
      <c r="CH15" s="25">
        <v>0</v>
      </c>
      <c r="CI15" s="25">
        <v>0</v>
      </c>
      <c r="CJ15" s="25">
        <v>0</v>
      </c>
      <c r="CK15" s="25">
        <v>0</v>
      </c>
      <c r="CL15" s="25">
        <v>0</v>
      </c>
      <c r="CM15" s="25">
        <v>0</v>
      </c>
      <c r="CN15" s="25">
        <v>0</v>
      </c>
      <c r="CO15" s="25">
        <v>0</v>
      </c>
      <c r="CP15" s="25">
        <v>0</v>
      </c>
      <c r="CQ15" s="26">
        <f t="shared" si="11"/>
        <v>0</v>
      </c>
      <c r="CS15" s="23">
        <v>6</v>
      </c>
      <c r="CT15" s="25">
        <v>0</v>
      </c>
      <c r="CU15" s="25">
        <v>0</v>
      </c>
      <c r="CV15" s="25">
        <v>0</v>
      </c>
      <c r="CW15" s="25">
        <v>0</v>
      </c>
      <c r="CX15" s="25">
        <v>0</v>
      </c>
      <c r="CY15" s="25">
        <v>0</v>
      </c>
      <c r="CZ15" s="25">
        <v>0</v>
      </c>
      <c r="DA15" s="25">
        <v>0</v>
      </c>
      <c r="DB15" s="25">
        <v>0</v>
      </c>
      <c r="DC15" s="25">
        <v>0</v>
      </c>
      <c r="DD15" s="25">
        <v>0</v>
      </c>
      <c r="DE15" s="25">
        <v>0</v>
      </c>
      <c r="DF15" s="25">
        <v>0</v>
      </c>
      <c r="DG15" s="26">
        <f t="shared" si="12"/>
        <v>0</v>
      </c>
      <c r="DI15" s="23">
        <v>5</v>
      </c>
      <c r="DJ15" s="31">
        <f t="shared" si="13"/>
        <v>5</v>
      </c>
      <c r="DK15" s="31">
        <f t="shared" si="14"/>
        <v>4</v>
      </c>
      <c r="DL15" s="31">
        <f t="shared" si="15"/>
        <v>0</v>
      </c>
      <c r="DM15" s="31">
        <f t="shared" si="16"/>
        <v>0</v>
      </c>
      <c r="DN15" s="31">
        <f t="shared" si="17"/>
        <v>0</v>
      </c>
      <c r="DO15" s="31">
        <f t="shared" si="18"/>
        <v>0</v>
      </c>
      <c r="DP15" s="31">
        <f t="shared" si="19"/>
        <v>0</v>
      </c>
      <c r="DQ15" s="32">
        <f t="shared" si="20"/>
        <v>4</v>
      </c>
      <c r="DR15" s="33">
        <f t="shared" si="21"/>
        <v>4.5</v>
      </c>
      <c r="DT15" s="23">
        <v>5</v>
      </c>
      <c r="DU15" s="34">
        <v>28.5</v>
      </c>
      <c r="DV15" s="34">
        <v>33.625</v>
      </c>
      <c r="DW15" s="34" t="s">
        <v>17</v>
      </c>
      <c r="DX15" s="34" t="s">
        <v>17</v>
      </c>
      <c r="DY15" s="34" t="s">
        <v>17</v>
      </c>
      <c r="DZ15" s="34" t="s">
        <v>17</v>
      </c>
      <c r="EA15" s="34" t="s">
        <v>17</v>
      </c>
      <c r="EF15" s="5"/>
      <c r="EG15" s="5"/>
      <c r="EH15" s="5"/>
      <c r="EI15" s="5"/>
      <c r="EJ15" s="5"/>
      <c r="EK15" s="5"/>
      <c r="EL15" s="5"/>
      <c r="EM15" s="5"/>
      <c r="EQ15" s="38" t="s">
        <v>22</v>
      </c>
      <c r="ER15" s="35">
        <f>B38</f>
        <v>609</v>
      </c>
      <c r="ES15" s="35">
        <f>C38+D38+F38+G38+H38+M38</f>
        <v>62</v>
      </c>
      <c r="ET15" s="35">
        <f>E38+I38+J38+K38+L38+N38</f>
        <v>0</v>
      </c>
      <c r="EU15" s="33">
        <f>SUM(ER15:ET15)</f>
        <v>671</v>
      </c>
    </row>
    <row r="16" spans="1:151" ht="9.75" customHeight="1" x14ac:dyDescent="0.15">
      <c r="A16" s="23">
        <v>7</v>
      </c>
      <c r="B16" s="25">
        <v>10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6">
        <f t="shared" si="6"/>
        <v>10</v>
      </c>
      <c r="Q16" s="23">
        <v>7</v>
      </c>
      <c r="R16" s="25">
        <v>26</v>
      </c>
      <c r="S16" s="25">
        <v>6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6">
        <f t="shared" si="7"/>
        <v>32</v>
      </c>
      <c r="AG16" s="23">
        <v>7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6">
        <f t="shared" si="8"/>
        <v>0</v>
      </c>
      <c r="AW16" s="23">
        <v>7</v>
      </c>
      <c r="AX16" s="25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6">
        <f t="shared" si="9"/>
        <v>0</v>
      </c>
      <c r="BM16" s="23">
        <v>7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6">
        <f t="shared" si="10"/>
        <v>0</v>
      </c>
      <c r="CC16" s="23">
        <v>7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6">
        <f t="shared" si="11"/>
        <v>0</v>
      </c>
      <c r="CS16" s="23">
        <v>7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6">
        <f t="shared" si="12"/>
        <v>0</v>
      </c>
      <c r="DI16" s="23">
        <v>6</v>
      </c>
      <c r="DJ16" s="31">
        <f t="shared" si="13"/>
        <v>3</v>
      </c>
      <c r="DK16" s="31">
        <f t="shared" si="14"/>
        <v>8</v>
      </c>
      <c r="DL16" s="31">
        <f t="shared" si="15"/>
        <v>0</v>
      </c>
      <c r="DM16" s="31">
        <f t="shared" si="16"/>
        <v>0</v>
      </c>
      <c r="DN16" s="31">
        <f t="shared" si="17"/>
        <v>0</v>
      </c>
      <c r="DO16" s="31">
        <f t="shared" si="18"/>
        <v>0</v>
      </c>
      <c r="DP16" s="31">
        <f t="shared" si="19"/>
        <v>0</v>
      </c>
      <c r="DQ16" s="32">
        <f t="shared" si="20"/>
        <v>8</v>
      </c>
      <c r="DR16" s="33">
        <f t="shared" si="21"/>
        <v>5.5</v>
      </c>
      <c r="DT16" s="23">
        <v>6</v>
      </c>
      <c r="DU16" s="34">
        <v>25.5</v>
      </c>
      <c r="DV16" s="34">
        <v>37.375</v>
      </c>
      <c r="DW16" s="34" t="s">
        <v>17</v>
      </c>
      <c r="DX16" s="34" t="s">
        <v>17</v>
      </c>
      <c r="DY16" s="34" t="s">
        <v>17</v>
      </c>
      <c r="DZ16" s="34" t="s">
        <v>17</v>
      </c>
      <c r="EA16" s="34" t="s">
        <v>17</v>
      </c>
      <c r="EF16" s="23" t="s">
        <v>3</v>
      </c>
      <c r="EG16" s="39">
        <f t="shared" ref="EG16:EM16" si="22">SUM(EG11:EG14)</f>
        <v>671</v>
      </c>
      <c r="EH16" s="39">
        <f t="shared" si="22"/>
        <v>1513</v>
      </c>
      <c r="EI16" s="39">
        <f t="shared" si="22"/>
        <v>0</v>
      </c>
      <c r="EJ16" s="39">
        <f t="shared" si="22"/>
        <v>0</v>
      </c>
      <c r="EK16" s="39">
        <f t="shared" si="22"/>
        <v>0</v>
      </c>
      <c r="EL16" s="39">
        <f t="shared" si="22"/>
        <v>0</v>
      </c>
      <c r="EM16" s="39">
        <f t="shared" si="22"/>
        <v>0</v>
      </c>
      <c r="EQ16" s="36">
        <f>EQ11+1</f>
        <v>43878</v>
      </c>
      <c r="ER16" s="37"/>
      <c r="ES16" s="37"/>
      <c r="ET16" s="37"/>
      <c r="EU16" s="40"/>
    </row>
    <row r="17" spans="1:151" ht="9.75" customHeight="1" x14ac:dyDescent="0.15">
      <c r="A17" s="23">
        <v>8</v>
      </c>
      <c r="B17" s="25">
        <v>13</v>
      </c>
      <c r="C17" s="25">
        <v>3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6">
        <f t="shared" si="6"/>
        <v>16</v>
      </c>
      <c r="Q17" s="23">
        <v>8</v>
      </c>
      <c r="R17" s="25">
        <v>38</v>
      </c>
      <c r="S17" s="25">
        <v>18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6">
        <f t="shared" si="7"/>
        <v>56</v>
      </c>
      <c r="AG17" s="23">
        <v>8</v>
      </c>
      <c r="AH17" s="25">
        <v>0</v>
      </c>
      <c r="AI17" s="25">
        <v>0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6">
        <f t="shared" si="8"/>
        <v>0</v>
      </c>
      <c r="AW17" s="23">
        <v>8</v>
      </c>
      <c r="AX17" s="25">
        <v>0</v>
      </c>
      <c r="AY17" s="25">
        <v>0</v>
      </c>
      <c r="AZ17" s="25">
        <v>0</v>
      </c>
      <c r="BA17" s="25">
        <v>0</v>
      </c>
      <c r="BB17" s="25">
        <v>0</v>
      </c>
      <c r="BC17" s="25">
        <v>0</v>
      </c>
      <c r="BD17" s="25">
        <v>0</v>
      </c>
      <c r="BE17" s="25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6">
        <f t="shared" si="9"/>
        <v>0</v>
      </c>
      <c r="BM17" s="23">
        <v>8</v>
      </c>
      <c r="BN17" s="25">
        <v>0</v>
      </c>
      <c r="BO17" s="25">
        <v>0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6">
        <f t="shared" si="10"/>
        <v>0</v>
      </c>
      <c r="CC17" s="23">
        <v>8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6">
        <f t="shared" si="11"/>
        <v>0</v>
      </c>
      <c r="CS17" s="23">
        <v>8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6">
        <f t="shared" si="12"/>
        <v>0</v>
      </c>
      <c r="DI17" s="23">
        <v>7</v>
      </c>
      <c r="DJ17" s="31">
        <f t="shared" si="13"/>
        <v>10</v>
      </c>
      <c r="DK17" s="31">
        <f t="shared" si="14"/>
        <v>32</v>
      </c>
      <c r="DL17" s="31">
        <f t="shared" si="15"/>
        <v>0</v>
      </c>
      <c r="DM17" s="31">
        <f t="shared" si="16"/>
        <v>0</v>
      </c>
      <c r="DN17" s="31">
        <f t="shared" si="17"/>
        <v>0</v>
      </c>
      <c r="DO17" s="31">
        <f t="shared" si="18"/>
        <v>0</v>
      </c>
      <c r="DP17" s="31">
        <f t="shared" si="19"/>
        <v>0</v>
      </c>
      <c r="DQ17" s="32">
        <f t="shared" si="20"/>
        <v>32</v>
      </c>
      <c r="DR17" s="33">
        <f t="shared" si="21"/>
        <v>21</v>
      </c>
      <c r="DT17" s="23">
        <v>7</v>
      </c>
      <c r="DU17" s="34">
        <v>32.25</v>
      </c>
      <c r="DV17" s="34">
        <v>32.6875</v>
      </c>
      <c r="DW17" s="34" t="s">
        <v>17</v>
      </c>
      <c r="DX17" s="34" t="s">
        <v>17</v>
      </c>
      <c r="DY17" s="34" t="s">
        <v>17</v>
      </c>
      <c r="DZ17" s="34" t="s">
        <v>17</v>
      </c>
      <c r="EA17" s="34" t="s">
        <v>17</v>
      </c>
      <c r="EF17" s="5"/>
      <c r="EG17" s="5"/>
      <c r="EH17" s="5"/>
      <c r="EI17" s="5"/>
      <c r="EJ17" s="5"/>
      <c r="EK17" s="5"/>
      <c r="EL17" s="5"/>
      <c r="EM17" s="5"/>
      <c r="EQ17" s="38" t="s">
        <v>16</v>
      </c>
      <c r="ER17" s="35">
        <f>R35</f>
        <v>1115</v>
      </c>
      <c r="ES17" s="35">
        <f>S35+T35+V35+W35+X35+AC35</f>
        <v>200</v>
      </c>
      <c r="ET17" s="35">
        <f>U35+Y35+Z35+AA35+AB35+AD35</f>
        <v>0</v>
      </c>
      <c r="EU17" s="33">
        <f>SUM(ER17:ET17)</f>
        <v>1315</v>
      </c>
    </row>
    <row r="18" spans="1:151" ht="9.75" customHeight="1" x14ac:dyDescent="0.15">
      <c r="A18" s="23">
        <v>9</v>
      </c>
      <c r="B18" s="25">
        <v>15</v>
      </c>
      <c r="C18" s="25">
        <v>2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6">
        <f t="shared" si="6"/>
        <v>17</v>
      </c>
      <c r="Q18" s="23">
        <v>9</v>
      </c>
      <c r="R18" s="25">
        <v>72</v>
      </c>
      <c r="S18" s="25">
        <v>12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6">
        <f t="shared" si="7"/>
        <v>84</v>
      </c>
      <c r="AG18" s="23">
        <v>9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6">
        <f t="shared" si="8"/>
        <v>0</v>
      </c>
      <c r="AW18" s="23">
        <v>9</v>
      </c>
      <c r="AX18" s="25">
        <v>0</v>
      </c>
      <c r="AY18" s="25">
        <v>0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6">
        <f t="shared" si="9"/>
        <v>0</v>
      </c>
      <c r="BM18" s="23">
        <v>9</v>
      </c>
      <c r="BN18" s="25">
        <v>0</v>
      </c>
      <c r="BO18" s="25">
        <v>0</v>
      </c>
      <c r="BP18" s="25">
        <v>0</v>
      </c>
      <c r="BQ18" s="25">
        <v>0</v>
      </c>
      <c r="BR18" s="25">
        <v>0</v>
      </c>
      <c r="BS18" s="25">
        <v>0</v>
      </c>
      <c r="BT18" s="25">
        <v>0</v>
      </c>
      <c r="BU18" s="25">
        <v>0</v>
      </c>
      <c r="BV18" s="25">
        <v>0</v>
      </c>
      <c r="BW18" s="25">
        <v>0</v>
      </c>
      <c r="BX18" s="25">
        <v>0</v>
      </c>
      <c r="BY18" s="25">
        <v>0</v>
      </c>
      <c r="BZ18" s="25">
        <v>0</v>
      </c>
      <c r="CA18" s="26">
        <f t="shared" si="10"/>
        <v>0</v>
      </c>
      <c r="CC18" s="23">
        <v>9</v>
      </c>
      <c r="CD18" s="25">
        <v>0</v>
      </c>
      <c r="CE18" s="25">
        <v>0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5">
        <v>0</v>
      </c>
      <c r="CO18" s="25">
        <v>0</v>
      </c>
      <c r="CP18" s="25">
        <v>0</v>
      </c>
      <c r="CQ18" s="26">
        <f t="shared" si="11"/>
        <v>0</v>
      </c>
      <c r="CS18" s="23">
        <v>9</v>
      </c>
      <c r="CT18" s="25">
        <v>0</v>
      </c>
      <c r="CU18" s="25">
        <v>0</v>
      </c>
      <c r="CV18" s="25">
        <v>0</v>
      </c>
      <c r="CW18" s="25">
        <v>0</v>
      </c>
      <c r="CX18" s="25">
        <v>0</v>
      </c>
      <c r="CY18" s="25">
        <v>0</v>
      </c>
      <c r="CZ18" s="25">
        <v>0</v>
      </c>
      <c r="DA18" s="25">
        <v>0</v>
      </c>
      <c r="DB18" s="25">
        <v>0</v>
      </c>
      <c r="DC18" s="25">
        <v>0</v>
      </c>
      <c r="DD18" s="25">
        <v>0</v>
      </c>
      <c r="DE18" s="25">
        <v>0</v>
      </c>
      <c r="DF18" s="25">
        <v>0</v>
      </c>
      <c r="DG18" s="26">
        <f t="shared" si="12"/>
        <v>0</v>
      </c>
      <c r="DI18" s="23">
        <v>8</v>
      </c>
      <c r="DJ18" s="31">
        <f t="shared" si="13"/>
        <v>16</v>
      </c>
      <c r="DK18" s="31">
        <f t="shared" si="14"/>
        <v>56</v>
      </c>
      <c r="DL18" s="31">
        <f t="shared" si="15"/>
        <v>0</v>
      </c>
      <c r="DM18" s="31">
        <f t="shared" si="16"/>
        <v>0</v>
      </c>
      <c r="DN18" s="31">
        <f t="shared" si="17"/>
        <v>0</v>
      </c>
      <c r="DO18" s="31">
        <f t="shared" si="18"/>
        <v>0</v>
      </c>
      <c r="DP18" s="31">
        <f t="shared" si="19"/>
        <v>0</v>
      </c>
      <c r="DQ18" s="32">
        <f t="shared" si="20"/>
        <v>56</v>
      </c>
      <c r="DR18" s="33">
        <f t="shared" si="21"/>
        <v>36</v>
      </c>
      <c r="DT18" s="23">
        <v>8</v>
      </c>
      <c r="DU18" s="34">
        <v>32.6875</v>
      </c>
      <c r="DV18" s="34">
        <v>31.973214285714285</v>
      </c>
      <c r="DW18" s="34" t="s">
        <v>17</v>
      </c>
      <c r="DX18" s="34" t="s">
        <v>17</v>
      </c>
      <c r="DY18" s="34" t="s">
        <v>17</v>
      </c>
      <c r="DZ18" s="34" t="s">
        <v>17</v>
      </c>
      <c r="EA18" s="34" t="s">
        <v>17</v>
      </c>
      <c r="EF18" s="41" t="str">
        <f>TEXT(EF19,"dddd")</f>
        <v>Sunday</v>
      </c>
      <c r="EH18" s="5"/>
      <c r="EI18" s="5"/>
      <c r="EJ18" s="5"/>
      <c r="EK18" s="5"/>
      <c r="EL18" s="5"/>
      <c r="EM18" s="5"/>
      <c r="EQ18" s="38" t="s">
        <v>19</v>
      </c>
      <c r="ER18" s="35">
        <f>R36</f>
        <v>1249</v>
      </c>
      <c r="ES18" s="35">
        <f>S36+T36+V36+W36+X36+AC36</f>
        <v>216</v>
      </c>
      <c r="ET18" s="35">
        <f>U36+Y36+Z36+AA36+AB36+AD36</f>
        <v>0</v>
      </c>
      <c r="EU18" s="33">
        <f>SUM(ER18:ET18)</f>
        <v>1465</v>
      </c>
    </row>
    <row r="19" spans="1:151" ht="9.75" customHeight="1" x14ac:dyDescent="0.15">
      <c r="A19" s="23">
        <v>10</v>
      </c>
      <c r="B19" s="25">
        <v>44</v>
      </c>
      <c r="C19" s="25">
        <v>8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6">
        <f t="shared" si="6"/>
        <v>52</v>
      </c>
      <c r="Q19" s="23">
        <v>10</v>
      </c>
      <c r="R19" s="25">
        <v>70</v>
      </c>
      <c r="S19" s="25">
        <v>13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6">
        <f t="shared" si="7"/>
        <v>83</v>
      </c>
      <c r="AG19" s="23">
        <v>10</v>
      </c>
      <c r="AH19" s="25">
        <v>0</v>
      </c>
      <c r="AI19" s="25">
        <v>0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6">
        <f t="shared" si="8"/>
        <v>0</v>
      </c>
      <c r="AW19" s="23">
        <v>10</v>
      </c>
      <c r="AX19" s="25">
        <v>0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6">
        <f t="shared" si="9"/>
        <v>0</v>
      </c>
      <c r="BM19" s="23">
        <v>10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6">
        <f t="shared" si="10"/>
        <v>0</v>
      </c>
      <c r="CC19" s="23">
        <v>10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6">
        <f t="shared" si="11"/>
        <v>0</v>
      </c>
      <c r="CS19" s="23">
        <v>10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6">
        <f t="shared" si="12"/>
        <v>0</v>
      </c>
      <c r="DI19" s="23">
        <v>9</v>
      </c>
      <c r="DJ19" s="31">
        <f t="shared" si="13"/>
        <v>17</v>
      </c>
      <c r="DK19" s="31">
        <f t="shared" si="14"/>
        <v>84</v>
      </c>
      <c r="DL19" s="31">
        <f t="shared" si="15"/>
        <v>0</v>
      </c>
      <c r="DM19" s="31">
        <f t="shared" si="16"/>
        <v>0</v>
      </c>
      <c r="DN19" s="31">
        <f t="shared" si="17"/>
        <v>0</v>
      </c>
      <c r="DO19" s="31">
        <f t="shared" si="18"/>
        <v>0</v>
      </c>
      <c r="DP19" s="31">
        <f t="shared" si="19"/>
        <v>0</v>
      </c>
      <c r="DQ19" s="32">
        <f t="shared" si="20"/>
        <v>84</v>
      </c>
      <c r="DR19" s="33">
        <f t="shared" si="21"/>
        <v>50.5</v>
      </c>
      <c r="DT19" s="23">
        <v>9</v>
      </c>
      <c r="DU19" s="34">
        <v>27.705882352941178</v>
      </c>
      <c r="DV19" s="34">
        <v>32.31547619047619</v>
      </c>
      <c r="DW19" s="34" t="s">
        <v>17</v>
      </c>
      <c r="DX19" s="34" t="s">
        <v>17</v>
      </c>
      <c r="DY19" s="34" t="s">
        <v>17</v>
      </c>
      <c r="DZ19" s="34" t="s">
        <v>17</v>
      </c>
      <c r="EA19" s="34" t="s">
        <v>17</v>
      </c>
      <c r="EF19" s="42">
        <f>$A$8</f>
        <v>43877</v>
      </c>
      <c r="EG19" s="5"/>
      <c r="EH19" s="5"/>
      <c r="EI19" s="5"/>
      <c r="EJ19" s="5"/>
      <c r="EK19" s="5"/>
      <c r="EL19" s="5"/>
      <c r="EM19" s="5"/>
      <c r="EQ19" s="38" t="s">
        <v>21</v>
      </c>
      <c r="ER19" s="35">
        <f>R37</f>
        <v>1274</v>
      </c>
      <c r="ES19" s="35">
        <f>S37+T37+V37+W37+X37+AC37</f>
        <v>217</v>
      </c>
      <c r="ET19" s="35">
        <f>U37+Y37+Z37+AA37+AB37+AD37</f>
        <v>0</v>
      </c>
      <c r="EU19" s="33">
        <f>SUM(ER19:ET19)</f>
        <v>1491</v>
      </c>
    </row>
    <row r="20" spans="1:151" ht="9.75" customHeight="1" x14ac:dyDescent="0.15">
      <c r="A20" s="23">
        <v>11</v>
      </c>
      <c r="B20" s="25">
        <v>35</v>
      </c>
      <c r="C20" s="25">
        <v>2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6">
        <f t="shared" si="6"/>
        <v>37</v>
      </c>
      <c r="Q20" s="23">
        <v>11</v>
      </c>
      <c r="R20" s="25">
        <v>79</v>
      </c>
      <c r="S20" s="25">
        <v>22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1</v>
      </c>
      <c r="AD20" s="25">
        <v>0</v>
      </c>
      <c r="AE20" s="26">
        <f t="shared" si="7"/>
        <v>102</v>
      </c>
      <c r="AG20" s="23">
        <v>11</v>
      </c>
      <c r="AH20" s="25">
        <v>0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6">
        <f t="shared" si="8"/>
        <v>0</v>
      </c>
      <c r="AW20" s="23">
        <v>11</v>
      </c>
      <c r="AX20" s="25">
        <v>0</v>
      </c>
      <c r="AY20" s="25">
        <v>0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6">
        <f t="shared" si="9"/>
        <v>0</v>
      </c>
      <c r="BM20" s="23">
        <v>11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6">
        <f t="shared" si="10"/>
        <v>0</v>
      </c>
      <c r="CC20" s="23">
        <v>11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6">
        <f t="shared" si="11"/>
        <v>0</v>
      </c>
      <c r="CS20" s="23">
        <v>11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6">
        <f t="shared" si="12"/>
        <v>0</v>
      </c>
      <c r="DI20" s="23">
        <v>10</v>
      </c>
      <c r="DJ20" s="31">
        <f t="shared" si="13"/>
        <v>52</v>
      </c>
      <c r="DK20" s="31">
        <f t="shared" si="14"/>
        <v>83</v>
      </c>
      <c r="DL20" s="31">
        <f t="shared" si="15"/>
        <v>0</v>
      </c>
      <c r="DM20" s="31">
        <f t="shared" si="16"/>
        <v>0</v>
      </c>
      <c r="DN20" s="31">
        <f t="shared" si="17"/>
        <v>0</v>
      </c>
      <c r="DO20" s="31">
        <f t="shared" si="18"/>
        <v>0</v>
      </c>
      <c r="DP20" s="31">
        <f t="shared" si="19"/>
        <v>0</v>
      </c>
      <c r="DQ20" s="32">
        <f t="shared" si="20"/>
        <v>83</v>
      </c>
      <c r="DR20" s="33">
        <f t="shared" si="21"/>
        <v>67.5</v>
      </c>
      <c r="DT20" s="23">
        <v>10</v>
      </c>
      <c r="DU20" s="34">
        <v>31.076923076923077</v>
      </c>
      <c r="DV20" s="34">
        <v>30.650602409638555</v>
      </c>
      <c r="DW20" s="34" t="s">
        <v>17</v>
      </c>
      <c r="DX20" s="34" t="s">
        <v>17</v>
      </c>
      <c r="DY20" s="34" t="s">
        <v>17</v>
      </c>
      <c r="DZ20" s="34" t="s">
        <v>17</v>
      </c>
      <c r="EA20" s="34" t="s">
        <v>17</v>
      </c>
      <c r="EF20" s="5"/>
      <c r="EG20" s="5"/>
      <c r="EH20" s="5"/>
      <c r="EI20" s="5"/>
      <c r="EJ20" s="5"/>
      <c r="EK20" s="5"/>
      <c r="EL20" s="5"/>
      <c r="EM20" s="5"/>
      <c r="EQ20" s="38" t="s">
        <v>22</v>
      </c>
      <c r="ER20" s="35">
        <f>R38</f>
        <v>1294</v>
      </c>
      <c r="ES20" s="35">
        <f>S38+T38+V38+W38+X38+AC38</f>
        <v>219</v>
      </c>
      <c r="ET20" s="35">
        <f>U38+Y38+Z38+AA38+AB38+AD38</f>
        <v>0</v>
      </c>
      <c r="EU20" s="33">
        <f>SUM(ER20:ET20)</f>
        <v>1513</v>
      </c>
    </row>
    <row r="21" spans="1:151" ht="9.75" customHeight="1" x14ac:dyDescent="0.15">
      <c r="A21" s="23">
        <v>12</v>
      </c>
      <c r="B21" s="25">
        <v>62</v>
      </c>
      <c r="C21" s="25">
        <v>5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6">
        <f t="shared" si="6"/>
        <v>67</v>
      </c>
      <c r="Q21" s="23">
        <v>12</v>
      </c>
      <c r="R21" s="25">
        <v>111</v>
      </c>
      <c r="S21" s="25">
        <v>15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2</v>
      </c>
      <c r="AD21" s="25">
        <v>0</v>
      </c>
      <c r="AE21" s="26">
        <f t="shared" si="7"/>
        <v>128</v>
      </c>
      <c r="AG21" s="23">
        <v>12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6">
        <f t="shared" si="8"/>
        <v>0</v>
      </c>
      <c r="AW21" s="23">
        <v>12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5">
        <v>0</v>
      </c>
      <c r="BJ21" s="25">
        <v>0</v>
      </c>
      <c r="BK21" s="26">
        <f t="shared" si="9"/>
        <v>0</v>
      </c>
      <c r="BM21" s="23">
        <v>12</v>
      </c>
      <c r="BN21" s="25">
        <v>0</v>
      </c>
      <c r="BO21" s="25">
        <v>0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  <c r="BU21" s="25">
        <v>0</v>
      </c>
      <c r="BV21" s="25">
        <v>0</v>
      </c>
      <c r="BW21" s="25">
        <v>0</v>
      </c>
      <c r="BX21" s="25">
        <v>0</v>
      </c>
      <c r="BY21" s="25">
        <v>0</v>
      </c>
      <c r="BZ21" s="25">
        <v>0</v>
      </c>
      <c r="CA21" s="26">
        <f t="shared" si="10"/>
        <v>0</v>
      </c>
      <c r="CC21" s="23">
        <v>12</v>
      </c>
      <c r="CD21" s="25">
        <v>0</v>
      </c>
      <c r="CE21" s="25">
        <v>0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  <c r="CN21" s="25">
        <v>0</v>
      </c>
      <c r="CO21" s="25">
        <v>0</v>
      </c>
      <c r="CP21" s="25">
        <v>0</v>
      </c>
      <c r="CQ21" s="26">
        <f t="shared" si="11"/>
        <v>0</v>
      </c>
      <c r="CS21" s="23">
        <v>12</v>
      </c>
      <c r="CT21" s="25">
        <v>0</v>
      </c>
      <c r="CU21" s="25">
        <v>0</v>
      </c>
      <c r="CV21" s="25">
        <v>0</v>
      </c>
      <c r="CW21" s="25">
        <v>0</v>
      </c>
      <c r="CX21" s="25">
        <v>0</v>
      </c>
      <c r="CY21" s="25">
        <v>0</v>
      </c>
      <c r="CZ21" s="25">
        <v>0</v>
      </c>
      <c r="DA21" s="25">
        <v>0</v>
      </c>
      <c r="DB21" s="25">
        <v>0</v>
      </c>
      <c r="DC21" s="25">
        <v>0</v>
      </c>
      <c r="DD21" s="25">
        <v>0</v>
      </c>
      <c r="DE21" s="25">
        <v>0</v>
      </c>
      <c r="DF21" s="25">
        <v>0</v>
      </c>
      <c r="DG21" s="26">
        <f t="shared" si="12"/>
        <v>0</v>
      </c>
      <c r="DI21" s="23">
        <v>11</v>
      </c>
      <c r="DJ21" s="31">
        <f t="shared" si="13"/>
        <v>37</v>
      </c>
      <c r="DK21" s="31">
        <f t="shared" si="14"/>
        <v>102</v>
      </c>
      <c r="DL21" s="31">
        <f t="shared" si="15"/>
        <v>0</v>
      </c>
      <c r="DM21" s="31">
        <f t="shared" si="16"/>
        <v>0</v>
      </c>
      <c r="DN21" s="31">
        <f t="shared" si="17"/>
        <v>0</v>
      </c>
      <c r="DO21" s="31">
        <f t="shared" si="18"/>
        <v>0</v>
      </c>
      <c r="DP21" s="31">
        <f t="shared" si="19"/>
        <v>0</v>
      </c>
      <c r="DQ21" s="32">
        <f t="shared" si="20"/>
        <v>102</v>
      </c>
      <c r="DR21" s="33">
        <f t="shared" si="21"/>
        <v>69.5</v>
      </c>
      <c r="DT21" s="23">
        <v>11</v>
      </c>
      <c r="DU21" s="34">
        <v>29.486486486486488</v>
      </c>
      <c r="DV21" s="34">
        <v>30.107843137254903</v>
      </c>
      <c r="DW21" s="34" t="s">
        <v>17</v>
      </c>
      <c r="DX21" s="34" t="s">
        <v>17</v>
      </c>
      <c r="DY21" s="34" t="s">
        <v>17</v>
      </c>
      <c r="DZ21" s="34" t="s">
        <v>17</v>
      </c>
      <c r="EA21" s="34" t="s">
        <v>17</v>
      </c>
      <c r="EF21" s="5"/>
      <c r="EG21" s="5"/>
      <c r="EH21" s="5"/>
      <c r="EI21" s="5"/>
      <c r="EJ21" s="5"/>
      <c r="EK21" s="5"/>
      <c r="EL21" s="5"/>
      <c r="EM21" s="5"/>
      <c r="EQ21" s="36">
        <f>EQ16+1</f>
        <v>43879</v>
      </c>
      <c r="ER21" s="37"/>
      <c r="ES21" s="37"/>
      <c r="ET21" s="37"/>
      <c r="EU21" s="40"/>
    </row>
    <row r="22" spans="1:151" ht="9.75" customHeight="1" x14ac:dyDescent="0.15">
      <c r="A22" s="23">
        <v>13</v>
      </c>
      <c r="B22" s="25">
        <v>68</v>
      </c>
      <c r="C22" s="25">
        <v>8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6">
        <f t="shared" si="6"/>
        <v>76</v>
      </c>
      <c r="Q22" s="23">
        <v>13</v>
      </c>
      <c r="R22" s="25">
        <v>91</v>
      </c>
      <c r="S22" s="25">
        <v>18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6">
        <f t="shared" si="7"/>
        <v>109</v>
      </c>
      <c r="AG22" s="23">
        <v>13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6">
        <f t="shared" si="8"/>
        <v>0</v>
      </c>
      <c r="AW22" s="23">
        <v>13</v>
      </c>
      <c r="AX22" s="25">
        <v>0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6">
        <f t="shared" si="9"/>
        <v>0</v>
      </c>
      <c r="BM22" s="23">
        <v>13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6">
        <f t="shared" si="10"/>
        <v>0</v>
      </c>
      <c r="CC22" s="23">
        <v>13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6">
        <f t="shared" si="11"/>
        <v>0</v>
      </c>
      <c r="CS22" s="23">
        <v>13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6">
        <f t="shared" si="12"/>
        <v>0</v>
      </c>
      <c r="DI22" s="23">
        <v>12</v>
      </c>
      <c r="DJ22" s="31">
        <f t="shared" si="13"/>
        <v>67</v>
      </c>
      <c r="DK22" s="31">
        <f t="shared" si="14"/>
        <v>128</v>
      </c>
      <c r="DL22" s="31">
        <f t="shared" si="15"/>
        <v>0</v>
      </c>
      <c r="DM22" s="31">
        <f t="shared" si="16"/>
        <v>0</v>
      </c>
      <c r="DN22" s="31">
        <f t="shared" si="17"/>
        <v>0</v>
      </c>
      <c r="DO22" s="31">
        <f t="shared" si="18"/>
        <v>0</v>
      </c>
      <c r="DP22" s="31">
        <f t="shared" si="19"/>
        <v>0</v>
      </c>
      <c r="DQ22" s="32">
        <f t="shared" si="20"/>
        <v>128</v>
      </c>
      <c r="DR22" s="33">
        <f t="shared" si="21"/>
        <v>97.5</v>
      </c>
      <c r="DT22" s="23">
        <v>12</v>
      </c>
      <c r="DU22" s="34">
        <v>29.455223880597014</v>
      </c>
      <c r="DV22" s="34">
        <v>29.71875</v>
      </c>
      <c r="DW22" s="34" t="s">
        <v>17</v>
      </c>
      <c r="DX22" s="34" t="s">
        <v>17</v>
      </c>
      <c r="DY22" s="34" t="s">
        <v>17</v>
      </c>
      <c r="DZ22" s="34" t="s">
        <v>17</v>
      </c>
      <c r="EA22" s="34" t="s">
        <v>17</v>
      </c>
      <c r="EF22" s="5"/>
      <c r="EG22" s="5"/>
      <c r="EH22" s="5"/>
      <c r="EI22" s="5"/>
      <c r="EJ22" s="5"/>
      <c r="EK22" s="5"/>
      <c r="EL22" s="5"/>
      <c r="EM22" s="5"/>
      <c r="EQ22" s="38" t="s">
        <v>16</v>
      </c>
      <c r="ER22" s="35">
        <f>AH35</f>
        <v>0</v>
      </c>
      <c r="ES22" s="35">
        <f>AI35+AJ35+AL35+AM35+AN35+AS35</f>
        <v>0</v>
      </c>
      <c r="ET22" s="35">
        <f>AK35+AO35+AP35+AQ35+AR35+AT35</f>
        <v>0</v>
      </c>
      <c r="EU22" s="33">
        <f>SUM(ER22:ET22)</f>
        <v>0</v>
      </c>
    </row>
    <row r="23" spans="1:151" ht="9.75" customHeight="1" x14ac:dyDescent="0.15">
      <c r="A23" s="23">
        <v>14</v>
      </c>
      <c r="B23" s="25">
        <v>61</v>
      </c>
      <c r="C23" s="25">
        <v>4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6">
        <f t="shared" si="6"/>
        <v>65</v>
      </c>
      <c r="Q23" s="23">
        <v>14</v>
      </c>
      <c r="R23" s="25">
        <v>85</v>
      </c>
      <c r="S23" s="25">
        <v>21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6">
        <f t="shared" si="7"/>
        <v>106</v>
      </c>
      <c r="AG23" s="23">
        <v>14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6">
        <f t="shared" si="8"/>
        <v>0</v>
      </c>
      <c r="AW23" s="23">
        <v>14</v>
      </c>
      <c r="AX23" s="25">
        <v>0</v>
      </c>
      <c r="AY23" s="25">
        <v>0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6">
        <f t="shared" si="9"/>
        <v>0</v>
      </c>
      <c r="BM23" s="23">
        <v>14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6">
        <f t="shared" si="10"/>
        <v>0</v>
      </c>
      <c r="CC23" s="23">
        <v>14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6">
        <f t="shared" si="11"/>
        <v>0</v>
      </c>
      <c r="CS23" s="23">
        <v>14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6">
        <f t="shared" si="12"/>
        <v>0</v>
      </c>
      <c r="DI23" s="23">
        <v>13</v>
      </c>
      <c r="DJ23" s="31">
        <f t="shared" si="13"/>
        <v>76</v>
      </c>
      <c r="DK23" s="31">
        <f t="shared" si="14"/>
        <v>109</v>
      </c>
      <c r="DL23" s="31">
        <f t="shared" si="15"/>
        <v>0</v>
      </c>
      <c r="DM23" s="31">
        <f t="shared" si="16"/>
        <v>0</v>
      </c>
      <c r="DN23" s="31">
        <f t="shared" si="17"/>
        <v>0</v>
      </c>
      <c r="DO23" s="31">
        <f t="shared" si="18"/>
        <v>0</v>
      </c>
      <c r="DP23" s="31">
        <f t="shared" si="19"/>
        <v>0</v>
      </c>
      <c r="DQ23" s="32">
        <f t="shared" si="20"/>
        <v>109</v>
      </c>
      <c r="DR23" s="33">
        <f t="shared" si="21"/>
        <v>92.5</v>
      </c>
      <c r="DT23" s="23">
        <v>13</v>
      </c>
      <c r="DU23" s="34">
        <v>29.743421052631579</v>
      </c>
      <c r="DV23" s="34">
        <v>30.041284403669724</v>
      </c>
      <c r="DW23" s="34" t="s">
        <v>17</v>
      </c>
      <c r="DX23" s="34" t="s">
        <v>17</v>
      </c>
      <c r="DY23" s="34" t="s">
        <v>17</v>
      </c>
      <c r="DZ23" s="34" t="s">
        <v>17</v>
      </c>
      <c r="EA23" s="34" t="s">
        <v>17</v>
      </c>
      <c r="EF23" s="5"/>
      <c r="EG23" s="5"/>
      <c r="EH23" s="5"/>
      <c r="EI23" s="5"/>
      <c r="EJ23" s="5"/>
      <c r="EK23" s="5"/>
      <c r="EL23" s="5"/>
      <c r="EM23" s="5"/>
      <c r="EQ23" s="38" t="s">
        <v>19</v>
      </c>
      <c r="ER23" s="35">
        <f>AH36</f>
        <v>0</v>
      </c>
      <c r="ES23" s="35">
        <f>AI36+AJ36+AL36+AM36+AN36+AS36</f>
        <v>0</v>
      </c>
      <c r="ET23" s="35">
        <f>AK36+AO36+AP36+AQ36+AR36+AT36</f>
        <v>0</v>
      </c>
      <c r="EU23" s="33">
        <f>SUM(ER23:ET23)</f>
        <v>0</v>
      </c>
    </row>
    <row r="24" spans="1:151" ht="9.75" customHeight="1" x14ac:dyDescent="0.15">
      <c r="A24" s="23">
        <v>15</v>
      </c>
      <c r="B24" s="25">
        <v>48</v>
      </c>
      <c r="C24" s="25">
        <v>3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6">
        <f t="shared" si="6"/>
        <v>51</v>
      </c>
      <c r="Q24" s="23">
        <v>15</v>
      </c>
      <c r="R24" s="25">
        <v>105</v>
      </c>
      <c r="S24" s="25">
        <v>8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6">
        <f t="shared" si="7"/>
        <v>113</v>
      </c>
      <c r="AG24" s="23">
        <v>15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6">
        <f t="shared" si="8"/>
        <v>0</v>
      </c>
      <c r="AW24" s="23">
        <v>15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6">
        <f t="shared" si="9"/>
        <v>0</v>
      </c>
      <c r="BM24" s="23">
        <v>15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  <c r="BU24" s="25">
        <v>0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6">
        <f t="shared" si="10"/>
        <v>0</v>
      </c>
      <c r="CC24" s="23">
        <v>15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5">
        <v>0</v>
      </c>
      <c r="CO24" s="25">
        <v>0</v>
      </c>
      <c r="CP24" s="25">
        <v>0</v>
      </c>
      <c r="CQ24" s="26">
        <f t="shared" si="11"/>
        <v>0</v>
      </c>
      <c r="CS24" s="23">
        <v>15</v>
      </c>
      <c r="CT24" s="25">
        <v>0</v>
      </c>
      <c r="CU24" s="25">
        <v>0</v>
      </c>
      <c r="CV24" s="25">
        <v>0</v>
      </c>
      <c r="CW24" s="25">
        <v>0</v>
      </c>
      <c r="CX24" s="25">
        <v>0</v>
      </c>
      <c r="CY24" s="25">
        <v>0</v>
      </c>
      <c r="CZ24" s="25">
        <v>0</v>
      </c>
      <c r="DA24" s="25">
        <v>0</v>
      </c>
      <c r="DB24" s="25">
        <v>0</v>
      </c>
      <c r="DC24" s="25">
        <v>0</v>
      </c>
      <c r="DD24" s="25">
        <v>0</v>
      </c>
      <c r="DE24" s="25">
        <v>0</v>
      </c>
      <c r="DF24" s="25">
        <v>0</v>
      </c>
      <c r="DG24" s="26">
        <f t="shared" si="12"/>
        <v>0</v>
      </c>
      <c r="DI24" s="23">
        <v>14</v>
      </c>
      <c r="DJ24" s="31">
        <f t="shared" si="13"/>
        <v>65</v>
      </c>
      <c r="DK24" s="31">
        <f t="shared" si="14"/>
        <v>106</v>
      </c>
      <c r="DL24" s="31">
        <f t="shared" si="15"/>
        <v>0</v>
      </c>
      <c r="DM24" s="31">
        <f t="shared" si="16"/>
        <v>0</v>
      </c>
      <c r="DN24" s="31">
        <f t="shared" si="17"/>
        <v>0</v>
      </c>
      <c r="DO24" s="31">
        <f t="shared" si="18"/>
        <v>0</v>
      </c>
      <c r="DP24" s="31">
        <f t="shared" si="19"/>
        <v>0</v>
      </c>
      <c r="DQ24" s="32">
        <f t="shared" si="20"/>
        <v>106</v>
      </c>
      <c r="DR24" s="33">
        <f t="shared" si="21"/>
        <v>85.5</v>
      </c>
      <c r="DT24" s="23">
        <v>14</v>
      </c>
      <c r="DU24" s="34">
        <v>29.615384615384617</v>
      </c>
      <c r="DV24" s="34">
        <v>29.933962264150942</v>
      </c>
      <c r="DW24" s="34" t="s">
        <v>17</v>
      </c>
      <c r="DX24" s="34" t="s">
        <v>17</v>
      </c>
      <c r="DY24" s="34" t="s">
        <v>17</v>
      </c>
      <c r="DZ24" s="34" t="s">
        <v>17</v>
      </c>
      <c r="EA24" s="34" t="s">
        <v>17</v>
      </c>
      <c r="EF24" s="5"/>
      <c r="EG24" s="5"/>
      <c r="EH24" s="5"/>
      <c r="EI24" s="5"/>
      <c r="EJ24" s="5"/>
      <c r="EK24" s="5"/>
      <c r="EL24" s="5"/>
      <c r="EM24" s="5"/>
      <c r="EQ24" s="38" t="s">
        <v>21</v>
      </c>
      <c r="ER24" s="35">
        <f>AH37</f>
        <v>0</v>
      </c>
      <c r="ES24" s="35">
        <f>AI37+AJ37+AL37+AM37+AN37+AS37</f>
        <v>0</v>
      </c>
      <c r="ET24" s="35">
        <f>AK37+AO37+AP37+AQ37+AR37+AT37</f>
        <v>0</v>
      </c>
      <c r="EU24" s="33">
        <f>SUM(ER24:ET24)</f>
        <v>0</v>
      </c>
    </row>
    <row r="25" spans="1:151" ht="9.75" customHeight="1" x14ac:dyDescent="0.15">
      <c r="A25" s="23">
        <v>16</v>
      </c>
      <c r="B25" s="25">
        <v>54</v>
      </c>
      <c r="C25" s="25">
        <v>7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6">
        <f t="shared" si="6"/>
        <v>61</v>
      </c>
      <c r="Q25" s="23">
        <v>16</v>
      </c>
      <c r="R25" s="25">
        <v>99</v>
      </c>
      <c r="S25" s="25">
        <v>26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6">
        <f t="shared" si="7"/>
        <v>125</v>
      </c>
      <c r="AG25" s="23">
        <v>16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6">
        <f t="shared" si="8"/>
        <v>0</v>
      </c>
      <c r="AW25" s="23">
        <v>16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6">
        <f t="shared" si="9"/>
        <v>0</v>
      </c>
      <c r="BM25" s="23">
        <v>16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6">
        <f t="shared" si="10"/>
        <v>0</v>
      </c>
      <c r="CC25" s="23">
        <v>16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6">
        <f t="shared" si="11"/>
        <v>0</v>
      </c>
      <c r="CS25" s="23">
        <v>16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0</v>
      </c>
      <c r="DF25" s="25">
        <v>0</v>
      </c>
      <c r="DG25" s="26">
        <f t="shared" si="12"/>
        <v>0</v>
      </c>
      <c r="DI25" s="23">
        <v>15</v>
      </c>
      <c r="DJ25" s="31">
        <f t="shared" si="13"/>
        <v>51</v>
      </c>
      <c r="DK25" s="31">
        <f t="shared" si="14"/>
        <v>113</v>
      </c>
      <c r="DL25" s="31">
        <f t="shared" si="15"/>
        <v>0</v>
      </c>
      <c r="DM25" s="31">
        <f t="shared" si="16"/>
        <v>0</v>
      </c>
      <c r="DN25" s="31">
        <f t="shared" si="17"/>
        <v>0</v>
      </c>
      <c r="DO25" s="31">
        <f t="shared" si="18"/>
        <v>0</v>
      </c>
      <c r="DP25" s="31">
        <f t="shared" si="19"/>
        <v>0</v>
      </c>
      <c r="DQ25" s="32">
        <f t="shared" si="20"/>
        <v>113</v>
      </c>
      <c r="DR25" s="33">
        <f t="shared" si="21"/>
        <v>82</v>
      </c>
      <c r="DT25" s="23">
        <v>15</v>
      </c>
      <c r="DU25" s="34">
        <v>31.774509803921568</v>
      </c>
      <c r="DV25" s="34">
        <v>29.349557522123895</v>
      </c>
      <c r="DW25" s="34" t="s">
        <v>17</v>
      </c>
      <c r="DX25" s="34" t="s">
        <v>17</v>
      </c>
      <c r="DY25" s="34" t="s">
        <v>17</v>
      </c>
      <c r="DZ25" s="34" t="s">
        <v>17</v>
      </c>
      <c r="EA25" s="34" t="s">
        <v>17</v>
      </c>
      <c r="EF25" s="5"/>
      <c r="EG25" s="5"/>
      <c r="EH25" s="5"/>
      <c r="EI25" s="5"/>
      <c r="EJ25" s="5"/>
      <c r="EK25" s="5"/>
      <c r="EL25" s="5"/>
      <c r="EM25" s="5"/>
      <c r="EQ25" s="38" t="s">
        <v>22</v>
      </c>
      <c r="ER25" s="35">
        <f>AH38</f>
        <v>0</v>
      </c>
      <c r="ES25" s="35">
        <f>AI38+AJ38+AL38+AM38+AN38+AS38</f>
        <v>0</v>
      </c>
      <c r="ET25" s="35">
        <f>AK38+AO38+AP38+AQ38+AR38+AT38</f>
        <v>0</v>
      </c>
      <c r="EU25" s="33">
        <f>SUM(ER25:ET25)</f>
        <v>0</v>
      </c>
    </row>
    <row r="26" spans="1:151" ht="9.75" customHeight="1" x14ac:dyDescent="0.15">
      <c r="A26" s="23">
        <v>17</v>
      </c>
      <c r="B26" s="25">
        <v>44</v>
      </c>
      <c r="C26" s="25">
        <v>4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6">
        <f t="shared" si="6"/>
        <v>48</v>
      </c>
      <c r="Q26" s="23">
        <v>17</v>
      </c>
      <c r="R26" s="25">
        <v>137</v>
      </c>
      <c r="S26" s="25">
        <v>20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6">
        <f t="shared" si="7"/>
        <v>157</v>
      </c>
      <c r="AG26" s="23">
        <v>17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6">
        <f t="shared" si="8"/>
        <v>0</v>
      </c>
      <c r="AW26" s="23">
        <v>17</v>
      </c>
      <c r="AX26" s="25">
        <v>0</v>
      </c>
      <c r="AY26" s="25">
        <v>0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6">
        <f t="shared" si="9"/>
        <v>0</v>
      </c>
      <c r="BM26" s="23">
        <v>17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6">
        <f t="shared" si="10"/>
        <v>0</v>
      </c>
      <c r="CC26" s="23">
        <v>17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6">
        <f t="shared" si="11"/>
        <v>0</v>
      </c>
      <c r="CS26" s="23">
        <v>17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6">
        <f t="shared" si="12"/>
        <v>0</v>
      </c>
      <c r="DI26" s="23">
        <v>16</v>
      </c>
      <c r="DJ26" s="31">
        <f t="shared" si="13"/>
        <v>61</v>
      </c>
      <c r="DK26" s="31">
        <f t="shared" si="14"/>
        <v>125</v>
      </c>
      <c r="DL26" s="31">
        <f t="shared" si="15"/>
        <v>0</v>
      </c>
      <c r="DM26" s="31">
        <f t="shared" si="16"/>
        <v>0</v>
      </c>
      <c r="DN26" s="31">
        <f t="shared" si="17"/>
        <v>0</v>
      </c>
      <c r="DO26" s="31">
        <f t="shared" si="18"/>
        <v>0</v>
      </c>
      <c r="DP26" s="31">
        <f t="shared" si="19"/>
        <v>0</v>
      </c>
      <c r="DQ26" s="32">
        <f t="shared" si="20"/>
        <v>125</v>
      </c>
      <c r="DR26" s="33">
        <f t="shared" si="21"/>
        <v>93</v>
      </c>
      <c r="DT26" s="23">
        <v>16</v>
      </c>
      <c r="DU26" s="34">
        <v>30.909836065573771</v>
      </c>
      <c r="DV26" s="34">
        <v>30.54</v>
      </c>
      <c r="DW26" s="34" t="s">
        <v>17</v>
      </c>
      <c r="DX26" s="34" t="s">
        <v>17</v>
      </c>
      <c r="DY26" s="34" t="s">
        <v>17</v>
      </c>
      <c r="DZ26" s="34" t="s">
        <v>17</v>
      </c>
      <c r="EA26" s="34" t="s">
        <v>17</v>
      </c>
      <c r="EF26" s="43"/>
      <c r="EG26" s="5"/>
      <c r="EH26" s="5"/>
      <c r="EI26" s="5"/>
      <c r="EJ26" s="5"/>
      <c r="EK26" s="5"/>
      <c r="EL26" s="5"/>
      <c r="EM26" s="5"/>
      <c r="EQ26" s="36">
        <f>EQ21+1</f>
        <v>43880</v>
      </c>
      <c r="ER26" s="37"/>
      <c r="ES26" s="37"/>
      <c r="ET26" s="37"/>
      <c r="EU26" s="40"/>
    </row>
    <row r="27" spans="1:151" ht="9.75" customHeight="1" x14ac:dyDescent="0.15">
      <c r="A27" s="23">
        <v>18</v>
      </c>
      <c r="B27" s="25">
        <v>46</v>
      </c>
      <c r="C27" s="25">
        <v>5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1</v>
      </c>
      <c r="N27" s="25">
        <v>0</v>
      </c>
      <c r="O27" s="26">
        <f t="shared" si="6"/>
        <v>52</v>
      </c>
      <c r="Q27" s="23">
        <v>18</v>
      </c>
      <c r="R27" s="25">
        <v>137</v>
      </c>
      <c r="S27" s="25">
        <v>12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1</v>
      </c>
      <c r="AD27" s="25">
        <v>0</v>
      </c>
      <c r="AE27" s="26">
        <f t="shared" si="7"/>
        <v>150</v>
      </c>
      <c r="AG27" s="23">
        <v>18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6">
        <f t="shared" si="8"/>
        <v>0</v>
      </c>
      <c r="AW27" s="23">
        <v>18</v>
      </c>
      <c r="AX27" s="25">
        <v>0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6">
        <f t="shared" si="9"/>
        <v>0</v>
      </c>
      <c r="BM27" s="23">
        <v>18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6">
        <f t="shared" si="10"/>
        <v>0</v>
      </c>
      <c r="CC27" s="23">
        <v>18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6">
        <f t="shared" si="11"/>
        <v>0</v>
      </c>
      <c r="CS27" s="23">
        <v>18</v>
      </c>
      <c r="CT27" s="25">
        <v>0</v>
      </c>
      <c r="CU27" s="25">
        <v>0</v>
      </c>
      <c r="CV27" s="25">
        <v>0</v>
      </c>
      <c r="CW27" s="25">
        <v>0</v>
      </c>
      <c r="CX27" s="25">
        <v>0</v>
      </c>
      <c r="CY27" s="25">
        <v>0</v>
      </c>
      <c r="CZ27" s="25">
        <v>0</v>
      </c>
      <c r="DA27" s="25">
        <v>0</v>
      </c>
      <c r="DB27" s="25">
        <v>0</v>
      </c>
      <c r="DC27" s="25">
        <v>0</v>
      </c>
      <c r="DD27" s="25">
        <v>0</v>
      </c>
      <c r="DE27" s="25">
        <v>0</v>
      </c>
      <c r="DF27" s="25">
        <v>0</v>
      </c>
      <c r="DG27" s="26">
        <f t="shared" si="12"/>
        <v>0</v>
      </c>
      <c r="DI27" s="23">
        <v>17</v>
      </c>
      <c r="DJ27" s="31">
        <f t="shared" si="13"/>
        <v>48</v>
      </c>
      <c r="DK27" s="31">
        <f t="shared" si="14"/>
        <v>157</v>
      </c>
      <c r="DL27" s="31">
        <f t="shared" si="15"/>
        <v>0</v>
      </c>
      <c r="DM27" s="31">
        <f t="shared" si="16"/>
        <v>0</v>
      </c>
      <c r="DN27" s="31">
        <f t="shared" si="17"/>
        <v>0</v>
      </c>
      <c r="DO27" s="31">
        <f t="shared" si="18"/>
        <v>0</v>
      </c>
      <c r="DP27" s="31">
        <f t="shared" si="19"/>
        <v>0</v>
      </c>
      <c r="DQ27" s="32">
        <f t="shared" si="20"/>
        <v>157</v>
      </c>
      <c r="DR27" s="33">
        <f t="shared" si="21"/>
        <v>102.5</v>
      </c>
      <c r="DT27" s="23">
        <v>17</v>
      </c>
      <c r="DU27" s="34">
        <v>32.270833333333336</v>
      </c>
      <c r="DV27" s="34">
        <v>30.101910828025478</v>
      </c>
      <c r="DW27" s="34" t="s">
        <v>17</v>
      </c>
      <c r="DX27" s="34" t="s">
        <v>17</v>
      </c>
      <c r="DY27" s="34" t="s">
        <v>17</v>
      </c>
      <c r="DZ27" s="34" t="s">
        <v>17</v>
      </c>
      <c r="EA27" s="34" t="s">
        <v>17</v>
      </c>
      <c r="EF27" s="41" t="str">
        <f>TEXT(EF28,"dddd")</f>
        <v>Monday</v>
      </c>
      <c r="EH27" s="5"/>
      <c r="EI27" s="5"/>
      <c r="EJ27" s="5"/>
      <c r="EK27" s="5"/>
      <c r="EL27" s="5"/>
      <c r="EM27" s="5"/>
      <c r="EQ27" s="38" t="s">
        <v>16</v>
      </c>
      <c r="ER27" s="35">
        <f>AX35</f>
        <v>0</v>
      </c>
      <c r="ES27" s="35">
        <f>AY35+AZ35+BB35+BC35+BD35+BI35</f>
        <v>0</v>
      </c>
      <c r="ET27" s="35">
        <f>BA35+BE35+BF35+BG35+BH35+BJ35</f>
        <v>0</v>
      </c>
      <c r="EU27" s="33">
        <f>SUM(ER27:ET27)</f>
        <v>0</v>
      </c>
    </row>
    <row r="28" spans="1:151" ht="9.75" customHeight="1" x14ac:dyDescent="0.15">
      <c r="A28" s="23">
        <v>19</v>
      </c>
      <c r="B28" s="25">
        <v>25</v>
      </c>
      <c r="C28" s="25">
        <v>1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6">
        <f t="shared" si="6"/>
        <v>26</v>
      </c>
      <c r="Q28" s="23">
        <v>19</v>
      </c>
      <c r="R28" s="25">
        <v>91</v>
      </c>
      <c r="S28" s="25">
        <v>11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6">
        <f t="shared" si="7"/>
        <v>102</v>
      </c>
      <c r="AG28" s="23">
        <v>19</v>
      </c>
      <c r="AH28" s="25">
        <v>0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6">
        <f t="shared" si="8"/>
        <v>0</v>
      </c>
      <c r="AW28" s="23">
        <v>19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6">
        <f t="shared" si="9"/>
        <v>0</v>
      </c>
      <c r="BM28" s="23">
        <v>19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6">
        <f t="shared" si="10"/>
        <v>0</v>
      </c>
      <c r="CC28" s="23">
        <v>19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0</v>
      </c>
      <c r="CP28" s="25">
        <v>0</v>
      </c>
      <c r="CQ28" s="26">
        <f t="shared" si="11"/>
        <v>0</v>
      </c>
      <c r="CS28" s="23">
        <v>19</v>
      </c>
      <c r="CT28" s="25">
        <v>0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5">
        <v>0</v>
      </c>
      <c r="DF28" s="25">
        <v>0</v>
      </c>
      <c r="DG28" s="26">
        <f t="shared" si="12"/>
        <v>0</v>
      </c>
      <c r="DI28" s="23">
        <v>18</v>
      </c>
      <c r="DJ28" s="31">
        <f t="shared" si="13"/>
        <v>52</v>
      </c>
      <c r="DK28" s="31">
        <f t="shared" si="14"/>
        <v>150</v>
      </c>
      <c r="DL28" s="31">
        <f t="shared" si="15"/>
        <v>0</v>
      </c>
      <c r="DM28" s="31">
        <f t="shared" si="16"/>
        <v>0</v>
      </c>
      <c r="DN28" s="31">
        <f t="shared" si="17"/>
        <v>0</v>
      </c>
      <c r="DO28" s="31">
        <f t="shared" si="18"/>
        <v>0</v>
      </c>
      <c r="DP28" s="31">
        <f t="shared" si="19"/>
        <v>0</v>
      </c>
      <c r="DQ28" s="32">
        <f t="shared" si="20"/>
        <v>150</v>
      </c>
      <c r="DR28" s="33">
        <f t="shared" si="21"/>
        <v>101</v>
      </c>
      <c r="DT28" s="23">
        <v>18</v>
      </c>
      <c r="DU28" s="34">
        <v>32.903846153846153</v>
      </c>
      <c r="DV28" s="34">
        <v>31.8</v>
      </c>
      <c r="DW28" s="34" t="s">
        <v>17</v>
      </c>
      <c r="DX28" s="34" t="s">
        <v>17</v>
      </c>
      <c r="DY28" s="34" t="s">
        <v>17</v>
      </c>
      <c r="DZ28" s="34" t="s">
        <v>17</v>
      </c>
      <c r="EA28" s="34" t="s">
        <v>17</v>
      </c>
      <c r="EF28" s="42">
        <f>EF19+1</f>
        <v>43878</v>
      </c>
      <c r="EG28" s="5"/>
      <c r="EH28" s="5"/>
      <c r="EI28" s="5"/>
      <c r="EJ28" s="5"/>
      <c r="EK28" s="5"/>
      <c r="EL28" s="5"/>
      <c r="EM28" s="5"/>
      <c r="EQ28" s="38" t="s">
        <v>19</v>
      </c>
      <c r="ER28" s="35">
        <f>AX36</f>
        <v>0</v>
      </c>
      <c r="ES28" s="35">
        <f>AY36+AZ36+BB36+BC36+BD36+BI36</f>
        <v>0</v>
      </c>
      <c r="ET28" s="35">
        <f>BA36+BE36+BF36+BG36+BH36+BJ36</f>
        <v>0</v>
      </c>
      <c r="EU28" s="33">
        <f>SUM(ER28:ET28)</f>
        <v>0</v>
      </c>
    </row>
    <row r="29" spans="1:151" ht="9.75" customHeight="1" x14ac:dyDescent="0.15">
      <c r="A29" s="23">
        <v>20</v>
      </c>
      <c r="B29" s="25">
        <v>19</v>
      </c>
      <c r="C29" s="25">
        <v>3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6">
        <f t="shared" si="6"/>
        <v>22</v>
      </c>
      <c r="Q29" s="23">
        <v>20</v>
      </c>
      <c r="R29" s="25">
        <v>58</v>
      </c>
      <c r="S29" s="25">
        <v>4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6">
        <f t="shared" si="7"/>
        <v>62</v>
      </c>
      <c r="AG29" s="23">
        <v>20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6">
        <f t="shared" si="8"/>
        <v>0</v>
      </c>
      <c r="AW29" s="23">
        <v>20</v>
      </c>
      <c r="AX29" s="25">
        <v>0</v>
      </c>
      <c r="AY29" s="25">
        <v>0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6">
        <f t="shared" si="9"/>
        <v>0</v>
      </c>
      <c r="BM29" s="23">
        <v>20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6">
        <f t="shared" si="10"/>
        <v>0</v>
      </c>
      <c r="CC29" s="23">
        <v>20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6">
        <f t="shared" si="11"/>
        <v>0</v>
      </c>
      <c r="CS29" s="23">
        <v>20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6">
        <f t="shared" si="12"/>
        <v>0</v>
      </c>
      <c r="DI29" s="23">
        <v>19</v>
      </c>
      <c r="DJ29" s="31">
        <f t="shared" si="13"/>
        <v>26</v>
      </c>
      <c r="DK29" s="31">
        <f t="shared" si="14"/>
        <v>102</v>
      </c>
      <c r="DL29" s="31">
        <f t="shared" si="15"/>
        <v>0</v>
      </c>
      <c r="DM29" s="31">
        <f t="shared" si="16"/>
        <v>0</v>
      </c>
      <c r="DN29" s="31">
        <f t="shared" si="17"/>
        <v>0</v>
      </c>
      <c r="DO29" s="31">
        <f t="shared" si="18"/>
        <v>0</v>
      </c>
      <c r="DP29" s="31">
        <f t="shared" si="19"/>
        <v>0</v>
      </c>
      <c r="DQ29" s="32">
        <f t="shared" si="20"/>
        <v>102</v>
      </c>
      <c r="DR29" s="33">
        <f t="shared" si="21"/>
        <v>64</v>
      </c>
      <c r="DT29" s="23">
        <v>19</v>
      </c>
      <c r="DU29" s="34">
        <v>36.17307692307692</v>
      </c>
      <c r="DV29" s="34">
        <v>30.598039215686274</v>
      </c>
      <c r="DW29" s="34" t="s">
        <v>17</v>
      </c>
      <c r="DX29" s="34" t="s">
        <v>17</v>
      </c>
      <c r="DY29" s="34" t="s">
        <v>17</v>
      </c>
      <c r="DZ29" s="34" t="s">
        <v>17</v>
      </c>
      <c r="EA29" s="34" t="s">
        <v>17</v>
      </c>
      <c r="EF29" s="5"/>
      <c r="EG29" s="5"/>
      <c r="EH29" s="5"/>
      <c r="EI29" s="5"/>
      <c r="EJ29" s="5"/>
      <c r="EK29" s="5"/>
      <c r="EL29" s="5"/>
      <c r="EM29" s="5"/>
      <c r="EQ29" s="38" t="s">
        <v>21</v>
      </c>
      <c r="ER29" s="35">
        <f>AX37</f>
        <v>0</v>
      </c>
      <c r="ES29" s="35">
        <f>AY37+AZ37+BB37+BC37+BD37+BI37</f>
        <v>0</v>
      </c>
      <c r="ET29" s="35">
        <f>BA37+BE37+BF37+BG37+BH37+BJ37</f>
        <v>0</v>
      </c>
      <c r="EU29" s="33">
        <f>SUM(ER29:ET29)</f>
        <v>0</v>
      </c>
    </row>
    <row r="30" spans="1:151" ht="9.75" customHeight="1" x14ac:dyDescent="0.15">
      <c r="A30" s="23">
        <v>21</v>
      </c>
      <c r="B30" s="25">
        <v>14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6">
        <f t="shared" si="6"/>
        <v>14</v>
      </c>
      <c r="Q30" s="23">
        <v>21</v>
      </c>
      <c r="R30" s="25">
        <v>36</v>
      </c>
      <c r="S30" s="25">
        <v>5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6">
        <f t="shared" si="7"/>
        <v>41</v>
      </c>
      <c r="AG30" s="23">
        <v>21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6">
        <f t="shared" si="8"/>
        <v>0</v>
      </c>
      <c r="AW30" s="23">
        <v>21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6">
        <f t="shared" si="9"/>
        <v>0</v>
      </c>
      <c r="BM30" s="23">
        <v>21</v>
      </c>
      <c r="BN30" s="25">
        <v>0</v>
      </c>
      <c r="BO30" s="25">
        <v>0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6">
        <f t="shared" si="10"/>
        <v>0</v>
      </c>
      <c r="CC30" s="23">
        <v>21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  <c r="CO30" s="25">
        <v>0</v>
      </c>
      <c r="CP30" s="25">
        <v>0</v>
      </c>
      <c r="CQ30" s="26">
        <f t="shared" si="11"/>
        <v>0</v>
      </c>
      <c r="CS30" s="23">
        <v>21</v>
      </c>
      <c r="CT30" s="25">
        <v>0</v>
      </c>
      <c r="CU30" s="25">
        <v>0</v>
      </c>
      <c r="CV30" s="25">
        <v>0</v>
      </c>
      <c r="CW30" s="25">
        <v>0</v>
      </c>
      <c r="CX30" s="25">
        <v>0</v>
      </c>
      <c r="CY30" s="25">
        <v>0</v>
      </c>
      <c r="CZ30" s="25">
        <v>0</v>
      </c>
      <c r="DA30" s="25">
        <v>0</v>
      </c>
      <c r="DB30" s="25">
        <v>0</v>
      </c>
      <c r="DC30" s="25">
        <v>0</v>
      </c>
      <c r="DD30" s="25">
        <v>0</v>
      </c>
      <c r="DE30" s="25">
        <v>0</v>
      </c>
      <c r="DF30" s="25">
        <v>0</v>
      </c>
      <c r="DG30" s="26">
        <f t="shared" si="12"/>
        <v>0</v>
      </c>
      <c r="DI30" s="23">
        <v>20</v>
      </c>
      <c r="DJ30" s="31">
        <f t="shared" si="13"/>
        <v>22</v>
      </c>
      <c r="DK30" s="31">
        <f t="shared" si="14"/>
        <v>62</v>
      </c>
      <c r="DL30" s="31">
        <f t="shared" si="15"/>
        <v>0</v>
      </c>
      <c r="DM30" s="31">
        <f t="shared" si="16"/>
        <v>0</v>
      </c>
      <c r="DN30" s="31">
        <f t="shared" si="17"/>
        <v>0</v>
      </c>
      <c r="DO30" s="31">
        <f t="shared" si="18"/>
        <v>0</v>
      </c>
      <c r="DP30" s="31">
        <f t="shared" si="19"/>
        <v>0</v>
      </c>
      <c r="DQ30" s="32">
        <f t="shared" si="20"/>
        <v>62</v>
      </c>
      <c r="DR30" s="33">
        <f t="shared" si="21"/>
        <v>42</v>
      </c>
      <c r="DT30" s="23">
        <v>20</v>
      </c>
      <c r="DU30" s="34">
        <v>34.136363636363633</v>
      </c>
      <c r="DV30" s="34">
        <v>32.475806451612904</v>
      </c>
      <c r="DW30" s="34" t="s">
        <v>17</v>
      </c>
      <c r="DX30" s="34" t="s">
        <v>17</v>
      </c>
      <c r="DY30" s="34" t="s">
        <v>17</v>
      </c>
      <c r="DZ30" s="34" t="s">
        <v>17</v>
      </c>
      <c r="EA30" s="34" t="s">
        <v>17</v>
      </c>
      <c r="EF30" s="5"/>
      <c r="EG30" s="5"/>
      <c r="EH30" s="5"/>
      <c r="EI30" s="5"/>
      <c r="EJ30" s="5"/>
      <c r="EK30" s="5"/>
      <c r="EL30" s="5"/>
      <c r="EM30" s="5"/>
      <c r="EQ30" s="38" t="s">
        <v>22</v>
      </c>
      <c r="ER30" s="35">
        <f>AX38</f>
        <v>0</v>
      </c>
      <c r="ES30" s="35">
        <f>AY38+AZ38+BB38+BC38+BD38+BI38</f>
        <v>0</v>
      </c>
      <c r="ET30" s="35">
        <f>BA38+BE38+BF38+BG38+BH38+BJ38</f>
        <v>0</v>
      </c>
      <c r="EU30" s="33">
        <f>SUM(ER30:ET30)</f>
        <v>0</v>
      </c>
    </row>
    <row r="31" spans="1:151" ht="9.75" customHeight="1" x14ac:dyDescent="0.15">
      <c r="A31" s="23">
        <v>22</v>
      </c>
      <c r="B31" s="25">
        <v>14</v>
      </c>
      <c r="C31" s="25">
        <v>3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6">
        <f t="shared" si="6"/>
        <v>17</v>
      </c>
      <c r="Q31" s="23">
        <v>22</v>
      </c>
      <c r="R31" s="25">
        <v>14</v>
      </c>
      <c r="S31" s="25">
        <v>1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6">
        <f t="shared" si="7"/>
        <v>15</v>
      </c>
      <c r="AG31" s="23">
        <v>22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6">
        <f t="shared" si="8"/>
        <v>0</v>
      </c>
      <c r="AW31" s="23">
        <v>22</v>
      </c>
      <c r="AX31" s="25">
        <v>0</v>
      </c>
      <c r="AY31" s="25">
        <v>0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6">
        <f t="shared" si="9"/>
        <v>0</v>
      </c>
      <c r="BM31" s="23">
        <v>22</v>
      </c>
      <c r="BN31" s="25">
        <v>0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6">
        <f t="shared" si="10"/>
        <v>0</v>
      </c>
      <c r="CC31" s="23">
        <v>22</v>
      </c>
      <c r="CD31" s="25">
        <v>0</v>
      </c>
      <c r="CE31" s="25">
        <v>0</v>
      </c>
      <c r="CF31" s="25">
        <v>0</v>
      </c>
      <c r="CG31" s="25">
        <v>0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0</v>
      </c>
      <c r="CN31" s="25">
        <v>0</v>
      </c>
      <c r="CO31" s="25">
        <v>0</v>
      </c>
      <c r="CP31" s="25">
        <v>0</v>
      </c>
      <c r="CQ31" s="26">
        <f t="shared" si="11"/>
        <v>0</v>
      </c>
      <c r="CS31" s="23">
        <v>22</v>
      </c>
      <c r="CT31" s="25">
        <v>0</v>
      </c>
      <c r="CU31" s="25">
        <v>0</v>
      </c>
      <c r="CV31" s="25">
        <v>0</v>
      </c>
      <c r="CW31" s="25">
        <v>0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0</v>
      </c>
      <c r="DD31" s="25">
        <v>0</v>
      </c>
      <c r="DE31" s="25">
        <v>0</v>
      </c>
      <c r="DF31" s="25">
        <v>0</v>
      </c>
      <c r="DG31" s="26">
        <f t="shared" si="12"/>
        <v>0</v>
      </c>
      <c r="DI31" s="23">
        <v>21</v>
      </c>
      <c r="DJ31" s="31">
        <f t="shared" si="13"/>
        <v>14</v>
      </c>
      <c r="DK31" s="31">
        <f t="shared" si="14"/>
        <v>41</v>
      </c>
      <c r="DL31" s="31">
        <f t="shared" si="15"/>
        <v>0</v>
      </c>
      <c r="DM31" s="31">
        <f t="shared" si="16"/>
        <v>0</v>
      </c>
      <c r="DN31" s="31">
        <f t="shared" si="17"/>
        <v>0</v>
      </c>
      <c r="DO31" s="31">
        <f t="shared" si="18"/>
        <v>0</v>
      </c>
      <c r="DP31" s="31">
        <f t="shared" si="19"/>
        <v>0</v>
      </c>
      <c r="DQ31" s="32">
        <f t="shared" si="20"/>
        <v>41</v>
      </c>
      <c r="DR31" s="33">
        <f t="shared" si="21"/>
        <v>27.5</v>
      </c>
      <c r="DT31" s="23">
        <v>21</v>
      </c>
      <c r="DU31" s="34">
        <v>34.071428571428569</v>
      </c>
      <c r="DV31" s="34">
        <v>32.573170731707314</v>
      </c>
      <c r="DW31" s="34" t="s">
        <v>17</v>
      </c>
      <c r="DX31" s="34" t="s">
        <v>17</v>
      </c>
      <c r="DY31" s="34" t="s">
        <v>17</v>
      </c>
      <c r="DZ31" s="34" t="s">
        <v>17</v>
      </c>
      <c r="EA31" s="34" t="s">
        <v>17</v>
      </c>
      <c r="EF31" s="5"/>
      <c r="EG31" s="5"/>
      <c r="EH31" s="5"/>
      <c r="EI31" s="5"/>
      <c r="EJ31" s="5"/>
      <c r="EK31" s="5"/>
      <c r="EL31" s="5"/>
      <c r="EM31" s="5"/>
      <c r="EQ31" s="36">
        <f>EQ26+1</f>
        <v>43881</v>
      </c>
      <c r="ER31" s="37"/>
      <c r="ES31" s="37"/>
      <c r="ET31" s="37"/>
      <c r="EU31" s="40"/>
    </row>
    <row r="32" spans="1:151" ht="9.75" customHeight="1" x14ac:dyDescent="0.15">
      <c r="A32" s="23">
        <v>23</v>
      </c>
      <c r="B32" s="25">
        <v>9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6">
        <f t="shared" si="6"/>
        <v>9</v>
      </c>
      <c r="Q32" s="23">
        <v>23</v>
      </c>
      <c r="R32" s="25">
        <v>20</v>
      </c>
      <c r="S32" s="25">
        <v>1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6">
        <f t="shared" si="7"/>
        <v>21</v>
      </c>
      <c r="AG32" s="23">
        <v>23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6">
        <f t="shared" si="8"/>
        <v>0</v>
      </c>
      <c r="AW32" s="23">
        <v>23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6">
        <f t="shared" si="9"/>
        <v>0</v>
      </c>
      <c r="BM32" s="23">
        <v>23</v>
      </c>
      <c r="BN32" s="25">
        <v>0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  <c r="BU32" s="25">
        <v>0</v>
      </c>
      <c r="BV32" s="25">
        <v>0</v>
      </c>
      <c r="BW32" s="25">
        <v>0</v>
      </c>
      <c r="BX32" s="25">
        <v>0</v>
      </c>
      <c r="BY32" s="25">
        <v>0</v>
      </c>
      <c r="BZ32" s="25">
        <v>0</v>
      </c>
      <c r="CA32" s="26">
        <f t="shared" si="10"/>
        <v>0</v>
      </c>
      <c r="CC32" s="23">
        <v>23</v>
      </c>
      <c r="CD32" s="25">
        <v>0</v>
      </c>
      <c r="CE32" s="25">
        <v>0</v>
      </c>
      <c r="CF32" s="25">
        <v>0</v>
      </c>
      <c r="CG32" s="25">
        <v>0</v>
      </c>
      <c r="CH32" s="25">
        <v>0</v>
      </c>
      <c r="CI32" s="25">
        <v>0</v>
      </c>
      <c r="CJ32" s="25">
        <v>0</v>
      </c>
      <c r="CK32" s="25">
        <v>0</v>
      </c>
      <c r="CL32" s="25">
        <v>0</v>
      </c>
      <c r="CM32" s="25">
        <v>0</v>
      </c>
      <c r="CN32" s="25">
        <v>0</v>
      </c>
      <c r="CO32" s="25">
        <v>0</v>
      </c>
      <c r="CP32" s="25">
        <v>0</v>
      </c>
      <c r="CQ32" s="26">
        <f t="shared" si="11"/>
        <v>0</v>
      </c>
      <c r="CS32" s="23">
        <v>23</v>
      </c>
      <c r="CT32" s="25">
        <v>0</v>
      </c>
      <c r="CU32" s="25">
        <v>0</v>
      </c>
      <c r="CV32" s="25">
        <v>0</v>
      </c>
      <c r="CW32" s="25">
        <v>0</v>
      </c>
      <c r="CX32" s="25">
        <v>0</v>
      </c>
      <c r="CY32" s="25">
        <v>0</v>
      </c>
      <c r="CZ32" s="25">
        <v>0</v>
      </c>
      <c r="DA32" s="25">
        <v>0</v>
      </c>
      <c r="DB32" s="25">
        <v>0</v>
      </c>
      <c r="DC32" s="25">
        <v>0</v>
      </c>
      <c r="DD32" s="25">
        <v>0</v>
      </c>
      <c r="DE32" s="25">
        <v>0</v>
      </c>
      <c r="DF32" s="25">
        <v>0</v>
      </c>
      <c r="DG32" s="26">
        <f t="shared" si="12"/>
        <v>0</v>
      </c>
      <c r="DI32" s="23">
        <v>22</v>
      </c>
      <c r="DJ32" s="31">
        <f t="shared" si="13"/>
        <v>17</v>
      </c>
      <c r="DK32" s="31">
        <f t="shared" si="14"/>
        <v>15</v>
      </c>
      <c r="DL32" s="31">
        <f t="shared" si="15"/>
        <v>0</v>
      </c>
      <c r="DM32" s="31">
        <f t="shared" si="16"/>
        <v>0</v>
      </c>
      <c r="DN32" s="31">
        <f t="shared" si="17"/>
        <v>0</v>
      </c>
      <c r="DO32" s="31">
        <f t="shared" si="18"/>
        <v>0</v>
      </c>
      <c r="DP32" s="31">
        <f t="shared" si="19"/>
        <v>0</v>
      </c>
      <c r="DQ32" s="32">
        <f t="shared" si="20"/>
        <v>15</v>
      </c>
      <c r="DR32" s="33">
        <f t="shared" si="21"/>
        <v>16</v>
      </c>
      <c r="DT32" s="23">
        <v>22</v>
      </c>
      <c r="DU32" s="34">
        <v>33</v>
      </c>
      <c r="DV32" s="34">
        <v>35</v>
      </c>
      <c r="DW32" s="34" t="s">
        <v>17</v>
      </c>
      <c r="DX32" s="34" t="s">
        <v>17</v>
      </c>
      <c r="DY32" s="34" t="s">
        <v>17</v>
      </c>
      <c r="DZ32" s="34" t="s">
        <v>17</v>
      </c>
      <c r="EA32" s="34" t="s">
        <v>17</v>
      </c>
      <c r="EF32" s="5"/>
      <c r="EG32" s="5"/>
      <c r="EH32" s="5"/>
      <c r="EI32" s="5"/>
      <c r="EJ32" s="5"/>
      <c r="EK32" s="5"/>
      <c r="EL32" s="5"/>
      <c r="EM32" s="5"/>
      <c r="EQ32" s="38" t="s">
        <v>16</v>
      </c>
      <c r="ER32" s="35">
        <f>BN35</f>
        <v>0</v>
      </c>
      <c r="ES32" s="35">
        <f>BO35+BP35+BR35+BS35+BT35+BY35</f>
        <v>0</v>
      </c>
      <c r="ET32" s="35">
        <f>BQ35+BU35+BV35+BW35+BX35+BZ35</f>
        <v>0</v>
      </c>
      <c r="EU32" s="33">
        <f>SUM(ER32:ET32)</f>
        <v>0</v>
      </c>
    </row>
    <row r="33" spans="1:151" ht="9.75" customHeight="1" x14ac:dyDescent="0.15">
      <c r="A33" s="23">
        <v>24</v>
      </c>
      <c r="B33" s="25">
        <v>5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6">
        <f t="shared" si="6"/>
        <v>5</v>
      </c>
      <c r="Q33" s="23">
        <v>24</v>
      </c>
      <c r="R33" s="25">
        <v>5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6">
        <f t="shared" si="7"/>
        <v>5</v>
      </c>
      <c r="AG33" s="23">
        <v>24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6">
        <f t="shared" si="8"/>
        <v>0</v>
      </c>
      <c r="AW33" s="23">
        <v>24</v>
      </c>
      <c r="AX33" s="25">
        <v>0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6">
        <f t="shared" si="9"/>
        <v>0</v>
      </c>
      <c r="BM33" s="23">
        <v>24</v>
      </c>
      <c r="BN33" s="25">
        <v>0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0</v>
      </c>
      <c r="CA33" s="26">
        <f t="shared" si="10"/>
        <v>0</v>
      </c>
      <c r="CC33" s="23">
        <v>24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>
        <v>0</v>
      </c>
      <c r="CN33" s="25">
        <v>0</v>
      </c>
      <c r="CO33" s="25">
        <v>0</v>
      </c>
      <c r="CP33" s="25">
        <v>0</v>
      </c>
      <c r="CQ33" s="26">
        <f t="shared" si="11"/>
        <v>0</v>
      </c>
      <c r="CS33" s="23">
        <v>24</v>
      </c>
      <c r="CT33" s="25">
        <v>0</v>
      </c>
      <c r="CU33" s="25">
        <v>0</v>
      </c>
      <c r="CV33" s="25">
        <v>0</v>
      </c>
      <c r="CW33" s="25">
        <v>0</v>
      </c>
      <c r="CX33" s="25">
        <v>0</v>
      </c>
      <c r="CY33" s="25">
        <v>0</v>
      </c>
      <c r="CZ33" s="25">
        <v>0</v>
      </c>
      <c r="DA33" s="25">
        <v>0</v>
      </c>
      <c r="DB33" s="25">
        <v>0</v>
      </c>
      <c r="DC33" s="25">
        <v>0</v>
      </c>
      <c r="DD33" s="25">
        <v>0</v>
      </c>
      <c r="DE33" s="25">
        <v>0</v>
      </c>
      <c r="DF33" s="25">
        <v>0</v>
      </c>
      <c r="DG33" s="26">
        <f t="shared" si="12"/>
        <v>0</v>
      </c>
      <c r="DI33" s="23">
        <v>23</v>
      </c>
      <c r="DJ33" s="31">
        <f t="shared" si="13"/>
        <v>9</v>
      </c>
      <c r="DK33" s="31">
        <f t="shared" si="14"/>
        <v>21</v>
      </c>
      <c r="DL33" s="31">
        <f t="shared" si="15"/>
        <v>0</v>
      </c>
      <c r="DM33" s="31">
        <f t="shared" si="16"/>
        <v>0</v>
      </c>
      <c r="DN33" s="31">
        <f t="shared" si="17"/>
        <v>0</v>
      </c>
      <c r="DO33" s="31">
        <f t="shared" si="18"/>
        <v>0</v>
      </c>
      <c r="DP33" s="31">
        <f t="shared" si="19"/>
        <v>0</v>
      </c>
      <c r="DQ33" s="32">
        <f t="shared" si="20"/>
        <v>21</v>
      </c>
      <c r="DR33" s="33">
        <f t="shared" si="21"/>
        <v>15</v>
      </c>
      <c r="DT33" s="23">
        <v>23</v>
      </c>
      <c r="DU33" s="34">
        <v>36.611111111111114</v>
      </c>
      <c r="DV33" s="34">
        <v>32.047619047619051</v>
      </c>
      <c r="DW33" s="34" t="s">
        <v>17</v>
      </c>
      <c r="DX33" s="34" t="s">
        <v>17</v>
      </c>
      <c r="DY33" s="34" t="s">
        <v>17</v>
      </c>
      <c r="DZ33" s="34" t="s">
        <v>17</v>
      </c>
      <c r="EA33" s="34" t="s">
        <v>17</v>
      </c>
      <c r="EF33" s="5"/>
      <c r="EG33" s="5"/>
      <c r="EH33" s="5"/>
      <c r="EI33" s="5"/>
      <c r="EJ33" s="5"/>
      <c r="EK33" s="5"/>
      <c r="EL33" s="5"/>
      <c r="EM33" s="5"/>
      <c r="EQ33" s="38" t="s">
        <v>19</v>
      </c>
      <c r="ER33" s="35">
        <f>BN36</f>
        <v>0</v>
      </c>
      <c r="ES33" s="35">
        <f>BO36+BP36+BR36+BS36+BT36+BY36</f>
        <v>0</v>
      </c>
      <c r="ET33" s="35">
        <f>BQ36+BU36+BV36+BW36+BX36+BZ36</f>
        <v>0</v>
      </c>
      <c r="EU33" s="33">
        <f>SUM(ER33:ET33)</f>
        <v>0</v>
      </c>
    </row>
    <row r="34" spans="1:151" ht="9.75" customHeight="1" x14ac:dyDescent="0.15">
      <c r="DI34" s="23">
        <v>24</v>
      </c>
      <c r="DJ34" s="31">
        <f t="shared" si="13"/>
        <v>5</v>
      </c>
      <c r="DK34" s="31">
        <f t="shared" si="14"/>
        <v>5</v>
      </c>
      <c r="DL34" s="31">
        <f t="shared" si="15"/>
        <v>0</v>
      </c>
      <c r="DM34" s="31">
        <f t="shared" si="16"/>
        <v>0</v>
      </c>
      <c r="DN34" s="31">
        <f t="shared" si="17"/>
        <v>0</v>
      </c>
      <c r="DO34" s="31">
        <f t="shared" si="18"/>
        <v>0</v>
      </c>
      <c r="DP34" s="31">
        <f t="shared" si="19"/>
        <v>0</v>
      </c>
      <c r="DQ34" s="32">
        <f t="shared" si="20"/>
        <v>5</v>
      </c>
      <c r="DR34" s="33">
        <f t="shared" si="21"/>
        <v>5</v>
      </c>
      <c r="DT34" s="23">
        <v>24</v>
      </c>
      <c r="DU34" s="34">
        <v>33.5</v>
      </c>
      <c r="DV34" s="34">
        <v>35</v>
      </c>
      <c r="DW34" s="34" t="s">
        <v>17</v>
      </c>
      <c r="DX34" s="34" t="s">
        <v>17</v>
      </c>
      <c r="DY34" s="34" t="s">
        <v>17</v>
      </c>
      <c r="DZ34" s="34" t="s">
        <v>17</v>
      </c>
      <c r="EA34" s="34" t="s">
        <v>17</v>
      </c>
      <c r="EF34" s="5"/>
      <c r="EG34" s="5"/>
      <c r="EH34" s="5"/>
      <c r="EI34" s="5"/>
      <c r="EJ34" s="5"/>
      <c r="EK34" s="5"/>
      <c r="EL34" s="5"/>
      <c r="EM34" s="5"/>
      <c r="EQ34" s="38" t="s">
        <v>21</v>
      </c>
      <c r="ER34" s="35">
        <f>BN37</f>
        <v>0</v>
      </c>
      <c r="ES34" s="35">
        <f>BO37+BP37+BR37+BS37+BT37+BY37</f>
        <v>0</v>
      </c>
      <c r="ET34" s="35">
        <f>BQ37+BU37+BV37+BW37+BX37+BZ37</f>
        <v>0</v>
      </c>
      <c r="EU34" s="33">
        <f>SUM(ER34:ET34)</f>
        <v>0</v>
      </c>
    </row>
    <row r="35" spans="1:151" ht="9.75" customHeight="1" x14ac:dyDescent="0.15">
      <c r="A35" s="44" t="s">
        <v>16</v>
      </c>
      <c r="B35" s="45">
        <f t="shared" ref="B35:N35" si="23">SUM(B17:B28)</f>
        <v>515</v>
      </c>
      <c r="C35" s="45">
        <f t="shared" si="23"/>
        <v>52</v>
      </c>
      <c r="D35" s="45">
        <f t="shared" si="23"/>
        <v>0</v>
      </c>
      <c r="E35" s="45">
        <f t="shared" si="23"/>
        <v>0</v>
      </c>
      <c r="F35" s="45">
        <f t="shared" si="23"/>
        <v>0</v>
      </c>
      <c r="G35" s="45">
        <f t="shared" si="23"/>
        <v>0</v>
      </c>
      <c r="H35" s="45">
        <f t="shared" si="23"/>
        <v>0</v>
      </c>
      <c r="I35" s="45">
        <f t="shared" si="23"/>
        <v>0</v>
      </c>
      <c r="J35" s="45">
        <f t="shared" si="23"/>
        <v>0</v>
      </c>
      <c r="K35" s="45">
        <f t="shared" si="23"/>
        <v>0</v>
      </c>
      <c r="L35" s="45">
        <f t="shared" si="23"/>
        <v>0</v>
      </c>
      <c r="M35" s="45">
        <f t="shared" si="23"/>
        <v>1</v>
      </c>
      <c r="N35" s="45">
        <f t="shared" si="23"/>
        <v>0</v>
      </c>
      <c r="O35" s="26">
        <f>SUM(B35:N35)</f>
        <v>568</v>
      </c>
      <c r="Q35" s="44" t="s">
        <v>16</v>
      </c>
      <c r="R35" s="45">
        <f t="shared" ref="R35:AD35" si="24">SUM(R17:R28)</f>
        <v>1115</v>
      </c>
      <c r="S35" s="45">
        <f t="shared" si="24"/>
        <v>196</v>
      </c>
      <c r="T35" s="45">
        <f t="shared" si="24"/>
        <v>0</v>
      </c>
      <c r="U35" s="45">
        <f t="shared" si="24"/>
        <v>0</v>
      </c>
      <c r="V35" s="45">
        <f t="shared" si="24"/>
        <v>0</v>
      </c>
      <c r="W35" s="45">
        <f t="shared" si="24"/>
        <v>0</v>
      </c>
      <c r="X35" s="45">
        <f t="shared" si="24"/>
        <v>0</v>
      </c>
      <c r="Y35" s="45">
        <f t="shared" si="24"/>
        <v>0</v>
      </c>
      <c r="Z35" s="45">
        <f t="shared" si="24"/>
        <v>0</v>
      </c>
      <c r="AA35" s="45">
        <f t="shared" si="24"/>
        <v>0</v>
      </c>
      <c r="AB35" s="45">
        <f t="shared" si="24"/>
        <v>0</v>
      </c>
      <c r="AC35" s="45">
        <f t="shared" si="24"/>
        <v>4</v>
      </c>
      <c r="AD35" s="45">
        <f t="shared" si="24"/>
        <v>0</v>
      </c>
      <c r="AE35" s="26">
        <f>SUM(R35:AD35)</f>
        <v>1315</v>
      </c>
      <c r="AG35" s="44" t="s">
        <v>16</v>
      </c>
      <c r="AH35" s="45">
        <f t="shared" ref="AH35:AT35" si="25">SUM(AH17:AH28)</f>
        <v>0</v>
      </c>
      <c r="AI35" s="45">
        <f t="shared" si="25"/>
        <v>0</v>
      </c>
      <c r="AJ35" s="45">
        <f t="shared" si="25"/>
        <v>0</v>
      </c>
      <c r="AK35" s="45">
        <f t="shared" si="25"/>
        <v>0</v>
      </c>
      <c r="AL35" s="45">
        <f t="shared" si="25"/>
        <v>0</v>
      </c>
      <c r="AM35" s="45">
        <f t="shared" si="25"/>
        <v>0</v>
      </c>
      <c r="AN35" s="45">
        <f t="shared" si="25"/>
        <v>0</v>
      </c>
      <c r="AO35" s="45">
        <f t="shared" si="25"/>
        <v>0</v>
      </c>
      <c r="AP35" s="45">
        <f t="shared" si="25"/>
        <v>0</v>
      </c>
      <c r="AQ35" s="45">
        <f t="shared" si="25"/>
        <v>0</v>
      </c>
      <c r="AR35" s="45">
        <f t="shared" si="25"/>
        <v>0</v>
      </c>
      <c r="AS35" s="45">
        <f t="shared" si="25"/>
        <v>0</v>
      </c>
      <c r="AT35" s="45">
        <f t="shared" si="25"/>
        <v>0</v>
      </c>
      <c r="AU35" s="26">
        <f>SUM(AH35:AT35)</f>
        <v>0</v>
      </c>
      <c r="AW35" s="44" t="s">
        <v>16</v>
      </c>
      <c r="AX35" s="45">
        <f t="shared" ref="AX35:BJ35" si="26">SUM(AX17:AX28)</f>
        <v>0</v>
      </c>
      <c r="AY35" s="45">
        <f t="shared" si="26"/>
        <v>0</v>
      </c>
      <c r="AZ35" s="45">
        <f t="shared" si="26"/>
        <v>0</v>
      </c>
      <c r="BA35" s="45">
        <f t="shared" si="26"/>
        <v>0</v>
      </c>
      <c r="BB35" s="45">
        <f t="shared" si="26"/>
        <v>0</v>
      </c>
      <c r="BC35" s="45">
        <f t="shared" si="26"/>
        <v>0</v>
      </c>
      <c r="BD35" s="45">
        <f t="shared" si="26"/>
        <v>0</v>
      </c>
      <c r="BE35" s="45">
        <f t="shared" si="26"/>
        <v>0</v>
      </c>
      <c r="BF35" s="45">
        <f t="shared" si="26"/>
        <v>0</v>
      </c>
      <c r="BG35" s="45">
        <f t="shared" si="26"/>
        <v>0</v>
      </c>
      <c r="BH35" s="45">
        <f t="shared" si="26"/>
        <v>0</v>
      </c>
      <c r="BI35" s="45">
        <f t="shared" si="26"/>
        <v>0</v>
      </c>
      <c r="BJ35" s="45">
        <f t="shared" si="26"/>
        <v>0</v>
      </c>
      <c r="BK35" s="26">
        <f>SUM(AX35:BJ35)</f>
        <v>0</v>
      </c>
      <c r="BM35" s="44" t="s">
        <v>16</v>
      </c>
      <c r="BN35" s="45">
        <f t="shared" ref="BN35:BZ35" si="27">SUM(BN17:BN28)</f>
        <v>0</v>
      </c>
      <c r="BO35" s="45">
        <f t="shared" si="27"/>
        <v>0</v>
      </c>
      <c r="BP35" s="45">
        <f t="shared" si="27"/>
        <v>0</v>
      </c>
      <c r="BQ35" s="45">
        <f t="shared" si="27"/>
        <v>0</v>
      </c>
      <c r="BR35" s="45">
        <f t="shared" si="27"/>
        <v>0</v>
      </c>
      <c r="BS35" s="45">
        <f t="shared" si="27"/>
        <v>0</v>
      </c>
      <c r="BT35" s="45">
        <f t="shared" si="27"/>
        <v>0</v>
      </c>
      <c r="BU35" s="45">
        <f t="shared" si="27"/>
        <v>0</v>
      </c>
      <c r="BV35" s="45">
        <f t="shared" si="27"/>
        <v>0</v>
      </c>
      <c r="BW35" s="45">
        <f t="shared" si="27"/>
        <v>0</v>
      </c>
      <c r="BX35" s="45">
        <f t="shared" si="27"/>
        <v>0</v>
      </c>
      <c r="BY35" s="45">
        <f t="shared" si="27"/>
        <v>0</v>
      </c>
      <c r="BZ35" s="45">
        <f t="shared" si="27"/>
        <v>0</v>
      </c>
      <c r="CA35" s="26">
        <f>SUM(BN35:BZ35)</f>
        <v>0</v>
      </c>
      <c r="CC35" s="44" t="s">
        <v>16</v>
      </c>
      <c r="CD35" s="45">
        <f t="shared" ref="CD35:CP35" si="28">SUM(CD17:CD28)</f>
        <v>0</v>
      </c>
      <c r="CE35" s="45">
        <f t="shared" si="28"/>
        <v>0</v>
      </c>
      <c r="CF35" s="45">
        <f t="shared" si="28"/>
        <v>0</v>
      </c>
      <c r="CG35" s="45">
        <f t="shared" si="28"/>
        <v>0</v>
      </c>
      <c r="CH35" s="45">
        <f t="shared" si="28"/>
        <v>0</v>
      </c>
      <c r="CI35" s="45">
        <f t="shared" si="28"/>
        <v>0</v>
      </c>
      <c r="CJ35" s="45">
        <f t="shared" si="28"/>
        <v>0</v>
      </c>
      <c r="CK35" s="45">
        <f t="shared" si="28"/>
        <v>0</v>
      </c>
      <c r="CL35" s="45">
        <f t="shared" si="28"/>
        <v>0</v>
      </c>
      <c r="CM35" s="45">
        <f t="shared" si="28"/>
        <v>0</v>
      </c>
      <c r="CN35" s="45">
        <f t="shared" si="28"/>
        <v>0</v>
      </c>
      <c r="CO35" s="45">
        <f t="shared" si="28"/>
        <v>0</v>
      </c>
      <c r="CP35" s="45">
        <f t="shared" si="28"/>
        <v>0</v>
      </c>
      <c r="CQ35" s="26">
        <f>SUM(CD35:CP35)</f>
        <v>0</v>
      </c>
      <c r="CS35" s="44" t="s">
        <v>16</v>
      </c>
      <c r="CT35" s="45">
        <f t="shared" ref="CT35:DF35" si="29">SUM(CT17:CT28)</f>
        <v>0</v>
      </c>
      <c r="CU35" s="45">
        <f t="shared" si="29"/>
        <v>0</v>
      </c>
      <c r="CV35" s="45">
        <f t="shared" si="29"/>
        <v>0</v>
      </c>
      <c r="CW35" s="45">
        <f t="shared" si="29"/>
        <v>0</v>
      </c>
      <c r="CX35" s="45">
        <f t="shared" si="29"/>
        <v>0</v>
      </c>
      <c r="CY35" s="45">
        <f t="shared" si="29"/>
        <v>0</v>
      </c>
      <c r="CZ35" s="45">
        <f t="shared" si="29"/>
        <v>0</v>
      </c>
      <c r="DA35" s="45">
        <f t="shared" si="29"/>
        <v>0</v>
      </c>
      <c r="DB35" s="45">
        <f t="shared" si="29"/>
        <v>0</v>
      </c>
      <c r="DC35" s="45">
        <f t="shared" si="29"/>
        <v>0</v>
      </c>
      <c r="DD35" s="45">
        <f t="shared" si="29"/>
        <v>0</v>
      </c>
      <c r="DE35" s="45">
        <f t="shared" si="29"/>
        <v>0</v>
      </c>
      <c r="DF35" s="45">
        <f t="shared" si="29"/>
        <v>0</v>
      </c>
      <c r="DG35" s="26">
        <f>SUM(CT35:DF35)</f>
        <v>0</v>
      </c>
      <c r="DI35" s="5"/>
      <c r="DJ35" s="46"/>
      <c r="DK35" s="46"/>
      <c r="DL35" s="46"/>
      <c r="DM35" s="46"/>
      <c r="DN35" s="46"/>
      <c r="DO35" s="46"/>
      <c r="DP35" s="46"/>
      <c r="DQ35" s="46"/>
      <c r="DR35" s="47"/>
      <c r="DT35" s="5"/>
      <c r="DU35" s="48"/>
      <c r="DV35" s="48"/>
      <c r="DW35" s="48"/>
      <c r="DX35" s="48"/>
      <c r="DY35" s="48"/>
      <c r="DZ35" s="48"/>
      <c r="EA35" s="48"/>
      <c r="EF35" s="43"/>
      <c r="EG35" s="5"/>
      <c r="EH35" s="5"/>
      <c r="EI35" s="5"/>
      <c r="EJ35" s="5"/>
      <c r="EK35" s="5"/>
      <c r="EL35" s="5"/>
      <c r="EM35" s="5"/>
      <c r="EQ35" s="38" t="s">
        <v>22</v>
      </c>
      <c r="ER35" s="35">
        <f>BN38</f>
        <v>0</v>
      </c>
      <c r="ES35" s="35">
        <f>BO38+BP38+BR38+BS38+BT38+BY38</f>
        <v>0</v>
      </c>
      <c r="ET35" s="35">
        <f>BQ38+BU38+BV38+BW38+BX38+BZ38</f>
        <v>0</v>
      </c>
      <c r="EU35" s="33">
        <f>SUM(ER35:ET35)</f>
        <v>0</v>
      </c>
    </row>
    <row r="36" spans="1:151" ht="9.75" customHeight="1" x14ac:dyDescent="0.15">
      <c r="A36" s="49" t="s">
        <v>19</v>
      </c>
      <c r="B36" s="50">
        <f t="shared" ref="B36:N36" si="30">SUM(B16:B31)</f>
        <v>572</v>
      </c>
      <c r="C36" s="50">
        <f t="shared" si="30"/>
        <v>58</v>
      </c>
      <c r="D36" s="50">
        <f t="shared" si="30"/>
        <v>0</v>
      </c>
      <c r="E36" s="50">
        <f t="shared" si="30"/>
        <v>0</v>
      </c>
      <c r="F36" s="50">
        <f t="shared" si="30"/>
        <v>0</v>
      </c>
      <c r="G36" s="50">
        <f t="shared" si="30"/>
        <v>0</v>
      </c>
      <c r="H36" s="50">
        <f t="shared" si="30"/>
        <v>0</v>
      </c>
      <c r="I36" s="50">
        <f t="shared" si="30"/>
        <v>0</v>
      </c>
      <c r="J36" s="50">
        <f t="shared" si="30"/>
        <v>0</v>
      </c>
      <c r="K36" s="50">
        <f t="shared" si="30"/>
        <v>0</v>
      </c>
      <c r="L36" s="50">
        <f t="shared" si="30"/>
        <v>0</v>
      </c>
      <c r="M36" s="50">
        <f t="shared" si="30"/>
        <v>1</v>
      </c>
      <c r="N36" s="50">
        <f t="shared" si="30"/>
        <v>0</v>
      </c>
      <c r="O36" s="26">
        <f>SUM(B36:N36)</f>
        <v>631</v>
      </c>
      <c r="Q36" s="49" t="s">
        <v>19</v>
      </c>
      <c r="R36" s="50">
        <f t="shared" ref="R36:AD36" si="31">SUM(R16:R31)</f>
        <v>1249</v>
      </c>
      <c r="S36" s="50">
        <f t="shared" si="31"/>
        <v>212</v>
      </c>
      <c r="T36" s="50">
        <f t="shared" si="31"/>
        <v>0</v>
      </c>
      <c r="U36" s="50">
        <f t="shared" si="31"/>
        <v>0</v>
      </c>
      <c r="V36" s="50">
        <f t="shared" si="31"/>
        <v>0</v>
      </c>
      <c r="W36" s="50">
        <f t="shared" si="31"/>
        <v>0</v>
      </c>
      <c r="X36" s="50">
        <f t="shared" si="31"/>
        <v>0</v>
      </c>
      <c r="Y36" s="50">
        <f t="shared" si="31"/>
        <v>0</v>
      </c>
      <c r="Z36" s="50">
        <f t="shared" si="31"/>
        <v>0</v>
      </c>
      <c r="AA36" s="50">
        <f t="shared" si="31"/>
        <v>0</v>
      </c>
      <c r="AB36" s="50">
        <f t="shared" si="31"/>
        <v>0</v>
      </c>
      <c r="AC36" s="50">
        <f t="shared" si="31"/>
        <v>4</v>
      </c>
      <c r="AD36" s="50">
        <f t="shared" si="31"/>
        <v>0</v>
      </c>
      <c r="AE36" s="26">
        <f>SUM(R36:AD36)</f>
        <v>1465</v>
      </c>
      <c r="AG36" s="49" t="s">
        <v>19</v>
      </c>
      <c r="AH36" s="50">
        <f t="shared" ref="AH36:AT36" si="32">SUM(AH16:AH31)</f>
        <v>0</v>
      </c>
      <c r="AI36" s="50">
        <f t="shared" si="32"/>
        <v>0</v>
      </c>
      <c r="AJ36" s="50">
        <f t="shared" si="32"/>
        <v>0</v>
      </c>
      <c r="AK36" s="50">
        <f t="shared" si="32"/>
        <v>0</v>
      </c>
      <c r="AL36" s="50">
        <f t="shared" si="32"/>
        <v>0</v>
      </c>
      <c r="AM36" s="50">
        <f t="shared" si="32"/>
        <v>0</v>
      </c>
      <c r="AN36" s="50">
        <f t="shared" si="32"/>
        <v>0</v>
      </c>
      <c r="AO36" s="50">
        <f t="shared" si="32"/>
        <v>0</v>
      </c>
      <c r="AP36" s="50">
        <f t="shared" si="32"/>
        <v>0</v>
      </c>
      <c r="AQ36" s="50">
        <f t="shared" si="32"/>
        <v>0</v>
      </c>
      <c r="AR36" s="50">
        <f t="shared" si="32"/>
        <v>0</v>
      </c>
      <c r="AS36" s="50">
        <f t="shared" si="32"/>
        <v>0</v>
      </c>
      <c r="AT36" s="50">
        <f t="shared" si="32"/>
        <v>0</v>
      </c>
      <c r="AU36" s="26">
        <f>SUM(AH36:AT36)</f>
        <v>0</v>
      </c>
      <c r="AW36" s="49" t="s">
        <v>19</v>
      </c>
      <c r="AX36" s="50">
        <f t="shared" ref="AX36:BJ36" si="33">SUM(AX16:AX31)</f>
        <v>0</v>
      </c>
      <c r="AY36" s="50">
        <f t="shared" si="33"/>
        <v>0</v>
      </c>
      <c r="AZ36" s="50">
        <f t="shared" si="33"/>
        <v>0</v>
      </c>
      <c r="BA36" s="50">
        <f t="shared" si="33"/>
        <v>0</v>
      </c>
      <c r="BB36" s="50">
        <f t="shared" si="33"/>
        <v>0</v>
      </c>
      <c r="BC36" s="50">
        <f t="shared" si="33"/>
        <v>0</v>
      </c>
      <c r="BD36" s="50">
        <f t="shared" si="33"/>
        <v>0</v>
      </c>
      <c r="BE36" s="50">
        <f t="shared" si="33"/>
        <v>0</v>
      </c>
      <c r="BF36" s="50">
        <f t="shared" si="33"/>
        <v>0</v>
      </c>
      <c r="BG36" s="50">
        <f t="shared" si="33"/>
        <v>0</v>
      </c>
      <c r="BH36" s="50">
        <f t="shared" si="33"/>
        <v>0</v>
      </c>
      <c r="BI36" s="50">
        <f t="shared" si="33"/>
        <v>0</v>
      </c>
      <c r="BJ36" s="50">
        <f t="shared" si="33"/>
        <v>0</v>
      </c>
      <c r="BK36" s="26">
        <f>SUM(AX36:BJ36)</f>
        <v>0</v>
      </c>
      <c r="BM36" s="49" t="s">
        <v>19</v>
      </c>
      <c r="BN36" s="50">
        <f t="shared" ref="BN36:BZ36" si="34">SUM(BN16:BN31)</f>
        <v>0</v>
      </c>
      <c r="BO36" s="50">
        <f t="shared" si="34"/>
        <v>0</v>
      </c>
      <c r="BP36" s="50">
        <f t="shared" si="34"/>
        <v>0</v>
      </c>
      <c r="BQ36" s="50">
        <f t="shared" si="34"/>
        <v>0</v>
      </c>
      <c r="BR36" s="50">
        <f t="shared" si="34"/>
        <v>0</v>
      </c>
      <c r="BS36" s="50">
        <f t="shared" si="34"/>
        <v>0</v>
      </c>
      <c r="BT36" s="50">
        <f t="shared" si="34"/>
        <v>0</v>
      </c>
      <c r="BU36" s="50">
        <f t="shared" si="34"/>
        <v>0</v>
      </c>
      <c r="BV36" s="50">
        <f t="shared" si="34"/>
        <v>0</v>
      </c>
      <c r="BW36" s="50">
        <f t="shared" si="34"/>
        <v>0</v>
      </c>
      <c r="BX36" s="50">
        <f t="shared" si="34"/>
        <v>0</v>
      </c>
      <c r="BY36" s="50">
        <f t="shared" si="34"/>
        <v>0</v>
      </c>
      <c r="BZ36" s="50">
        <f t="shared" si="34"/>
        <v>0</v>
      </c>
      <c r="CA36" s="26">
        <f>SUM(BN36:BZ36)</f>
        <v>0</v>
      </c>
      <c r="CC36" s="49" t="s">
        <v>19</v>
      </c>
      <c r="CD36" s="50">
        <f t="shared" ref="CD36:CP36" si="35">SUM(CD16:CD31)</f>
        <v>0</v>
      </c>
      <c r="CE36" s="50">
        <f t="shared" si="35"/>
        <v>0</v>
      </c>
      <c r="CF36" s="50">
        <f t="shared" si="35"/>
        <v>0</v>
      </c>
      <c r="CG36" s="50">
        <f t="shared" si="35"/>
        <v>0</v>
      </c>
      <c r="CH36" s="50">
        <f t="shared" si="35"/>
        <v>0</v>
      </c>
      <c r="CI36" s="50">
        <f t="shared" si="35"/>
        <v>0</v>
      </c>
      <c r="CJ36" s="50">
        <f t="shared" si="35"/>
        <v>0</v>
      </c>
      <c r="CK36" s="50">
        <f t="shared" si="35"/>
        <v>0</v>
      </c>
      <c r="CL36" s="50">
        <f t="shared" si="35"/>
        <v>0</v>
      </c>
      <c r="CM36" s="50">
        <f t="shared" si="35"/>
        <v>0</v>
      </c>
      <c r="CN36" s="50">
        <f t="shared" si="35"/>
        <v>0</v>
      </c>
      <c r="CO36" s="50">
        <f t="shared" si="35"/>
        <v>0</v>
      </c>
      <c r="CP36" s="50">
        <f t="shared" si="35"/>
        <v>0</v>
      </c>
      <c r="CQ36" s="26">
        <f>SUM(CD36:CP36)</f>
        <v>0</v>
      </c>
      <c r="CS36" s="49" t="s">
        <v>19</v>
      </c>
      <c r="CT36" s="50">
        <f t="shared" ref="CT36:DF36" si="36">SUM(CT16:CT31)</f>
        <v>0</v>
      </c>
      <c r="CU36" s="50">
        <f t="shared" si="36"/>
        <v>0</v>
      </c>
      <c r="CV36" s="50">
        <f t="shared" si="36"/>
        <v>0</v>
      </c>
      <c r="CW36" s="50">
        <f t="shared" si="36"/>
        <v>0</v>
      </c>
      <c r="CX36" s="50">
        <f t="shared" si="36"/>
        <v>0</v>
      </c>
      <c r="CY36" s="50">
        <f t="shared" si="36"/>
        <v>0</v>
      </c>
      <c r="CZ36" s="50">
        <f t="shared" si="36"/>
        <v>0</v>
      </c>
      <c r="DA36" s="50">
        <f t="shared" si="36"/>
        <v>0</v>
      </c>
      <c r="DB36" s="50">
        <f t="shared" si="36"/>
        <v>0</v>
      </c>
      <c r="DC36" s="50">
        <f t="shared" si="36"/>
        <v>0</v>
      </c>
      <c r="DD36" s="50">
        <f t="shared" si="36"/>
        <v>0</v>
      </c>
      <c r="DE36" s="50">
        <f t="shared" si="36"/>
        <v>0</v>
      </c>
      <c r="DF36" s="50">
        <f t="shared" si="36"/>
        <v>0</v>
      </c>
      <c r="DG36" s="26">
        <f>SUM(CT36:DF36)</f>
        <v>0</v>
      </c>
      <c r="DI36" s="38" t="s">
        <v>16</v>
      </c>
      <c r="DJ36" s="45">
        <f>SUM(DJ18:DJ29)</f>
        <v>568</v>
      </c>
      <c r="DK36" s="45">
        <f t="shared" ref="DK36:DP36" si="37">SUM(DK18:DK29)</f>
        <v>1315</v>
      </c>
      <c r="DL36" s="45">
        <f t="shared" si="37"/>
        <v>0</v>
      </c>
      <c r="DM36" s="45">
        <f t="shared" si="37"/>
        <v>0</v>
      </c>
      <c r="DN36" s="45">
        <f t="shared" si="37"/>
        <v>0</v>
      </c>
      <c r="DO36" s="45">
        <f t="shared" si="37"/>
        <v>0</v>
      </c>
      <c r="DP36" s="45">
        <f t="shared" si="37"/>
        <v>0</v>
      </c>
      <c r="DQ36" s="39">
        <f>SUM(DQ18:DQ29)</f>
        <v>1315</v>
      </c>
      <c r="DR36" s="51">
        <f>SUM(DR18:DR29)</f>
        <v>941.5</v>
      </c>
      <c r="DT36" s="38" t="s">
        <v>23</v>
      </c>
      <c r="DU36" s="52" cm="1">
        <f t="array" ref="DU36">SUM(DU21:DU22*DJ21:DJ22)/SUM(DJ21:DJ22)</f>
        <v>29.466346153846153</v>
      </c>
      <c r="DV36" s="52" cm="1">
        <f t="array" ref="DV36">SUM(DV21:DV22*DK21:DK22)/SUM(DK21:DK22)</f>
        <v>29.891304347826086</v>
      </c>
      <c r="DW36" s="52" t="str">
        <f t="shared" ref="DW36:EA36" si="38">IF(COUNTIF(DW21:DW22,"&lt;&gt;-")&gt;0,SUMIF(DW21:DW22,"&lt;&gt;-")/COUNTIF(DW21:DW22,"&lt;&gt;-"),"-")</f>
        <v>-</v>
      </c>
      <c r="DX36" s="52" t="str">
        <f t="shared" si="38"/>
        <v>-</v>
      </c>
      <c r="DY36" s="52" t="str">
        <f t="shared" si="38"/>
        <v>-</v>
      </c>
      <c r="DZ36" s="52" t="str">
        <f t="shared" si="38"/>
        <v>-</v>
      </c>
      <c r="EA36" s="52" t="str">
        <f t="shared" si="38"/>
        <v>-</v>
      </c>
      <c r="EF36" s="41" t="str">
        <f>TEXT(EF37,"dddd")</f>
        <v>Tuesday</v>
      </c>
      <c r="EH36" s="5"/>
      <c r="EI36" s="5"/>
      <c r="EJ36" s="5"/>
      <c r="EK36" s="5"/>
      <c r="EL36" s="5"/>
      <c r="EM36" s="5"/>
      <c r="EQ36" s="36">
        <f>EQ31+1</f>
        <v>43882</v>
      </c>
      <c r="ER36" s="37"/>
      <c r="ES36" s="37"/>
      <c r="ET36" s="37"/>
      <c r="EU36" s="40"/>
    </row>
    <row r="37" spans="1:151" ht="9.75" customHeight="1" x14ac:dyDescent="0.15">
      <c r="A37" s="53" t="s">
        <v>21</v>
      </c>
      <c r="B37" s="54">
        <f t="shared" ref="B37:N37" si="39">SUM(B16:B33)</f>
        <v>586</v>
      </c>
      <c r="C37" s="54">
        <f t="shared" si="39"/>
        <v>58</v>
      </c>
      <c r="D37" s="54">
        <f t="shared" si="39"/>
        <v>0</v>
      </c>
      <c r="E37" s="54">
        <f t="shared" si="39"/>
        <v>0</v>
      </c>
      <c r="F37" s="54">
        <f t="shared" si="39"/>
        <v>0</v>
      </c>
      <c r="G37" s="54">
        <f t="shared" si="39"/>
        <v>0</v>
      </c>
      <c r="H37" s="54">
        <f t="shared" si="39"/>
        <v>0</v>
      </c>
      <c r="I37" s="54">
        <f t="shared" si="39"/>
        <v>0</v>
      </c>
      <c r="J37" s="54">
        <f t="shared" si="39"/>
        <v>0</v>
      </c>
      <c r="K37" s="54">
        <f t="shared" si="39"/>
        <v>0</v>
      </c>
      <c r="L37" s="54">
        <f t="shared" si="39"/>
        <v>0</v>
      </c>
      <c r="M37" s="54">
        <f t="shared" si="39"/>
        <v>1</v>
      </c>
      <c r="N37" s="54">
        <f t="shared" si="39"/>
        <v>0</v>
      </c>
      <c r="O37" s="26">
        <f>SUM(B37:N37)</f>
        <v>645</v>
      </c>
      <c r="Q37" s="53" t="s">
        <v>21</v>
      </c>
      <c r="R37" s="54">
        <f t="shared" ref="R37:AD37" si="40">SUM(R16:R33)</f>
        <v>1274</v>
      </c>
      <c r="S37" s="54">
        <f t="shared" si="40"/>
        <v>213</v>
      </c>
      <c r="T37" s="54">
        <f t="shared" si="40"/>
        <v>0</v>
      </c>
      <c r="U37" s="54">
        <f t="shared" si="40"/>
        <v>0</v>
      </c>
      <c r="V37" s="54">
        <f t="shared" si="40"/>
        <v>0</v>
      </c>
      <c r="W37" s="54">
        <f t="shared" si="40"/>
        <v>0</v>
      </c>
      <c r="X37" s="54">
        <f t="shared" si="40"/>
        <v>0</v>
      </c>
      <c r="Y37" s="54">
        <f t="shared" si="40"/>
        <v>0</v>
      </c>
      <c r="Z37" s="54">
        <f t="shared" si="40"/>
        <v>0</v>
      </c>
      <c r="AA37" s="54">
        <f t="shared" si="40"/>
        <v>0</v>
      </c>
      <c r="AB37" s="54">
        <f t="shared" si="40"/>
        <v>0</v>
      </c>
      <c r="AC37" s="54">
        <f t="shared" si="40"/>
        <v>4</v>
      </c>
      <c r="AD37" s="54">
        <f t="shared" si="40"/>
        <v>0</v>
      </c>
      <c r="AE37" s="26">
        <f>SUM(R37:AD37)</f>
        <v>1491</v>
      </c>
      <c r="AG37" s="53" t="s">
        <v>21</v>
      </c>
      <c r="AH37" s="54">
        <f t="shared" ref="AH37:AT37" si="41">SUM(AH16:AH33)</f>
        <v>0</v>
      </c>
      <c r="AI37" s="54">
        <f t="shared" si="41"/>
        <v>0</v>
      </c>
      <c r="AJ37" s="54">
        <f t="shared" si="41"/>
        <v>0</v>
      </c>
      <c r="AK37" s="54">
        <f t="shared" si="41"/>
        <v>0</v>
      </c>
      <c r="AL37" s="54">
        <f t="shared" si="41"/>
        <v>0</v>
      </c>
      <c r="AM37" s="54">
        <f t="shared" si="41"/>
        <v>0</v>
      </c>
      <c r="AN37" s="54">
        <f t="shared" si="41"/>
        <v>0</v>
      </c>
      <c r="AO37" s="54">
        <f t="shared" si="41"/>
        <v>0</v>
      </c>
      <c r="AP37" s="54">
        <f t="shared" si="41"/>
        <v>0</v>
      </c>
      <c r="AQ37" s="54">
        <f t="shared" si="41"/>
        <v>0</v>
      </c>
      <c r="AR37" s="54">
        <f t="shared" si="41"/>
        <v>0</v>
      </c>
      <c r="AS37" s="54">
        <f t="shared" si="41"/>
        <v>0</v>
      </c>
      <c r="AT37" s="54">
        <f t="shared" si="41"/>
        <v>0</v>
      </c>
      <c r="AU37" s="26">
        <f>SUM(AH37:AT37)</f>
        <v>0</v>
      </c>
      <c r="AW37" s="53" t="s">
        <v>21</v>
      </c>
      <c r="AX37" s="54">
        <f t="shared" ref="AX37:BJ37" si="42">SUM(AX16:AX33)</f>
        <v>0</v>
      </c>
      <c r="AY37" s="54">
        <f t="shared" si="42"/>
        <v>0</v>
      </c>
      <c r="AZ37" s="54">
        <f t="shared" si="42"/>
        <v>0</v>
      </c>
      <c r="BA37" s="54">
        <f t="shared" si="42"/>
        <v>0</v>
      </c>
      <c r="BB37" s="54">
        <f t="shared" si="42"/>
        <v>0</v>
      </c>
      <c r="BC37" s="54">
        <f t="shared" si="42"/>
        <v>0</v>
      </c>
      <c r="BD37" s="54">
        <f t="shared" si="42"/>
        <v>0</v>
      </c>
      <c r="BE37" s="54">
        <f t="shared" si="42"/>
        <v>0</v>
      </c>
      <c r="BF37" s="54">
        <f t="shared" si="42"/>
        <v>0</v>
      </c>
      <c r="BG37" s="54">
        <f t="shared" si="42"/>
        <v>0</v>
      </c>
      <c r="BH37" s="54">
        <f t="shared" si="42"/>
        <v>0</v>
      </c>
      <c r="BI37" s="54">
        <f t="shared" si="42"/>
        <v>0</v>
      </c>
      <c r="BJ37" s="54">
        <f t="shared" si="42"/>
        <v>0</v>
      </c>
      <c r="BK37" s="26">
        <f>SUM(AX37:BJ37)</f>
        <v>0</v>
      </c>
      <c r="BM37" s="53" t="s">
        <v>21</v>
      </c>
      <c r="BN37" s="54">
        <f t="shared" ref="BN37:BZ37" si="43">SUM(BN16:BN33)</f>
        <v>0</v>
      </c>
      <c r="BO37" s="54">
        <f t="shared" si="43"/>
        <v>0</v>
      </c>
      <c r="BP37" s="54">
        <f t="shared" si="43"/>
        <v>0</v>
      </c>
      <c r="BQ37" s="54">
        <f t="shared" si="43"/>
        <v>0</v>
      </c>
      <c r="BR37" s="54">
        <f t="shared" si="43"/>
        <v>0</v>
      </c>
      <c r="BS37" s="54">
        <f t="shared" si="43"/>
        <v>0</v>
      </c>
      <c r="BT37" s="54">
        <f t="shared" si="43"/>
        <v>0</v>
      </c>
      <c r="BU37" s="54">
        <f t="shared" si="43"/>
        <v>0</v>
      </c>
      <c r="BV37" s="54">
        <f t="shared" si="43"/>
        <v>0</v>
      </c>
      <c r="BW37" s="54">
        <f t="shared" si="43"/>
        <v>0</v>
      </c>
      <c r="BX37" s="54">
        <f t="shared" si="43"/>
        <v>0</v>
      </c>
      <c r="BY37" s="54">
        <f t="shared" si="43"/>
        <v>0</v>
      </c>
      <c r="BZ37" s="54">
        <f t="shared" si="43"/>
        <v>0</v>
      </c>
      <c r="CA37" s="26">
        <f>SUM(BN37:BZ37)</f>
        <v>0</v>
      </c>
      <c r="CC37" s="53" t="s">
        <v>21</v>
      </c>
      <c r="CD37" s="54">
        <f t="shared" ref="CD37:CP37" si="44">SUM(CD16:CD33)</f>
        <v>0</v>
      </c>
      <c r="CE37" s="54">
        <f t="shared" si="44"/>
        <v>0</v>
      </c>
      <c r="CF37" s="54">
        <f t="shared" si="44"/>
        <v>0</v>
      </c>
      <c r="CG37" s="54">
        <f t="shared" si="44"/>
        <v>0</v>
      </c>
      <c r="CH37" s="54">
        <f t="shared" si="44"/>
        <v>0</v>
      </c>
      <c r="CI37" s="54">
        <f t="shared" si="44"/>
        <v>0</v>
      </c>
      <c r="CJ37" s="54">
        <f t="shared" si="44"/>
        <v>0</v>
      </c>
      <c r="CK37" s="54">
        <f t="shared" si="44"/>
        <v>0</v>
      </c>
      <c r="CL37" s="54">
        <f t="shared" si="44"/>
        <v>0</v>
      </c>
      <c r="CM37" s="54">
        <f t="shared" si="44"/>
        <v>0</v>
      </c>
      <c r="CN37" s="54">
        <f t="shared" si="44"/>
        <v>0</v>
      </c>
      <c r="CO37" s="54">
        <f t="shared" si="44"/>
        <v>0</v>
      </c>
      <c r="CP37" s="54">
        <f t="shared" si="44"/>
        <v>0</v>
      </c>
      <c r="CQ37" s="26">
        <f>SUM(CD37:CP37)</f>
        <v>0</v>
      </c>
      <c r="CS37" s="53" t="s">
        <v>21</v>
      </c>
      <c r="CT37" s="54">
        <f t="shared" ref="CT37:DF37" si="45">SUM(CT16:CT33)</f>
        <v>0</v>
      </c>
      <c r="CU37" s="54">
        <f t="shared" si="45"/>
        <v>0</v>
      </c>
      <c r="CV37" s="54">
        <f t="shared" si="45"/>
        <v>0</v>
      </c>
      <c r="CW37" s="54">
        <f t="shared" si="45"/>
        <v>0</v>
      </c>
      <c r="CX37" s="54">
        <f t="shared" si="45"/>
        <v>0</v>
      </c>
      <c r="CY37" s="54">
        <f t="shared" si="45"/>
        <v>0</v>
      </c>
      <c r="CZ37" s="54">
        <f t="shared" si="45"/>
        <v>0</v>
      </c>
      <c r="DA37" s="54">
        <f t="shared" si="45"/>
        <v>0</v>
      </c>
      <c r="DB37" s="54">
        <f t="shared" si="45"/>
        <v>0</v>
      </c>
      <c r="DC37" s="54">
        <f t="shared" si="45"/>
        <v>0</v>
      </c>
      <c r="DD37" s="54">
        <f t="shared" si="45"/>
        <v>0</v>
      </c>
      <c r="DE37" s="54">
        <f t="shared" si="45"/>
        <v>0</v>
      </c>
      <c r="DF37" s="54">
        <f t="shared" si="45"/>
        <v>0</v>
      </c>
      <c r="DG37" s="26">
        <f>SUM(CT37:DF37)</f>
        <v>0</v>
      </c>
      <c r="DI37" s="38" t="s">
        <v>19</v>
      </c>
      <c r="DJ37" s="50">
        <f t="shared" ref="DJ37:DP37" si="46">SUM(DJ17:DJ32)</f>
        <v>631</v>
      </c>
      <c r="DK37" s="50">
        <f t="shared" si="46"/>
        <v>1465</v>
      </c>
      <c r="DL37" s="50">
        <f t="shared" si="46"/>
        <v>0</v>
      </c>
      <c r="DM37" s="50">
        <f t="shared" si="46"/>
        <v>0</v>
      </c>
      <c r="DN37" s="50">
        <f t="shared" si="46"/>
        <v>0</v>
      </c>
      <c r="DO37" s="50">
        <f t="shared" si="46"/>
        <v>0</v>
      </c>
      <c r="DP37" s="50">
        <f t="shared" si="46"/>
        <v>0</v>
      </c>
      <c r="DQ37" s="39">
        <f>SUM(DQ17:DQ32)</f>
        <v>1465</v>
      </c>
      <c r="DR37" s="51">
        <f>SUM(DR17:DR32)</f>
        <v>1048</v>
      </c>
      <c r="DT37" s="38" t="s">
        <v>24</v>
      </c>
      <c r="DU37" s="52" cm="1">
        <f t="array" ref="DU37">SUM(DU25:DU26*DJ25:DJ26)/SUM(DJ25:DJ26)</f>
        <v>31.303571428571427</v>
      </c>
      <c r="DV37" s="52" cm="1">
        <f t="array" ref="DV37">SUM(DV25:DV26*DK25:DK26)/SUM(DK25:DK26)</f>
        <v>29.974789915966387</v>
      </c>
      <c r="DW37" s="52" t="str">
        <f t="shared" ref="DW37:EA37" si="47">IF(COUNTIF(DW25:DW26,"&lt;&gt;-")&gt;0,SUMIF(DW25:DW26,"&lt;&gt;-")/COUNTIF(DW25:DW26,"&lt;&gt;-"),"-")</f>
        <v>-</v>
      </c>
      <c r="DX37" s="52" t="str">
        <f t="shared" si="47"/>
        <v>-</v>
      </c>
      <c r="DY37" s="52" t="str">
        <f t="shared" si="47"/>
        <v>-</v>
      </c>
      <c r="DZ37" s="52" t="str">
        <f t="shared" si="47"/>
        <v>-</v>
      </c>
      <c r="EA37" s="52" t="str">
        <f t="shared" si="47"/>
        <v>-</v>
      </c>
      <c r="EF37" s="42">
        <f>EF28+1</f>
        <v>43879</v>
      </c>
      <c r="EG37" s="5"/>
      <c r="EH37" s="5"/>
      <c r="EI37" s="5"/>
      <c r="EJ37" s="5"/>
      <c r="EK37" s="5"/>
      <c r="EL37" s="5"/>
      <c r="EM37" s="5"/>
      <c r="EQ37" s="38" t="s">
        <v>16</v>
      </c>
      <c r="ER37" s="35">
        <f>CD35</f>
        <v>0</v>
      </c>
      <c r="ES37" s="35">
        <f>CE35+CF35+CH35+CI35+CJ35+CO35</f>
        <v>0</v>
      </c>
      <c r="ET37" s="35">
        <f>CG35+CK35+CL35+CM35+CN35+CP35</f>
        <v>0</v>
      </c>
      <c r="EU37" s="33">
        <f>SUM(ER37:ET37)</f>
        <v>0</v>
      </c>
    </row>
    <row r="38" spans="1:151" ht="9.75" customHeight="1" x14ac:dyDescent="0.15">
      <c r="A38" s="55" t="s">
        <v>22</v>
      </c>
      <c r="B38" s="56">
        <f t="shared" ref="B38:N38" si="48">SUM(B10:B33)</f>
        <v>609</v>
      </c>
      <c r="C38" s="56">
        <f t="shared" si="48"/>
        <v>61</v>
      </c>
      <c r="D38" s="56">
        <f t="shared" si="48"/>
        <v>0</v>
      </c>
      <c r="E38" s="56">
        <f t="shared" si="48"/>
        <v>0</v>
      </c>
      <c r="F38" s="56">
        <f t="shared" si="48"/>
        <v>0</v>
      </c>
      <c r="G38" s="56">
        <f t="shared" si="48"/>
        <v>0</v>
      </c>
      <c r="H38" s="56">
        <f t="shared" si="48"/>
        <v>0</v>
      </c>
      <c r="I38" s="56">
        <f t="shared" si="48"/>
        <v>0</v>
      </c>
      <c r="J38" s="56">
        <f t="shared" si="48"/>
        <v>0</v>
      </c>
      <c r="K38" s="56">
        <f t="shared" si="48"/>
        <v>0</v>
      </c>
      <c r="L38" s="56">
        <f t="shared" si="48"/>
        <v>0</v>
      </c>
      <c r="M38" s="56">
        <f t="shared" si="48"/>
        <v>1</v>
      </c>
      <c r="N38" s="56">
        <f t="shared" si="48"/>
        <v>0</v>
      </c>
      <c r="O38" s="26">
        <f>SUM(B38:N38)</f>
        <v>671</v>
      </c>
      <c r="Q38" s="55" t="s">
        <v>22</v>
      </c>
      <c r="R38" s="56">
        <f t="shared" ref="R38:AD38" si="49">SUM(R10:R33)</f>
        <v>1294</v>
      </c>
      <c r="S38" s="56">
        <f t="shared" si="49"/>
        <v>215</v>
      </c>
      <c r="T38" s="56">
        <f t="shared" si="49"/>
        <v>0</v>
      </c>
      <c r="U38" s="56">
        <f t="shared" si="49"/>
        <v>0</v>
      </c>
      <c r="V38" s="56">
        <f t="shared" si="49"/>
        <v>0</v>
      </c>
      <c r="W38" s="56">
        <f t="shared" si="49"/>
        <v>0</v>
      </c>
      <c r="X38" s="56">
        <f t="shared" si="49"/>
        <v>0</v>
      </c>
      <c r="Y38" s="56">
        <f t="shared" si="49"/>
        <v>0</v>
      </c>
      <c r="Z38" s="56">
        <f t="shared" si="49"/>
        <v>0</v>
      </c>
      <c r="AA38" s="56">
        <f t="shared" si="49"/>
        <v>0</v>
      </c>
      <c r="AB38" s="56">
        <f t="shared" si="49"/>
        <v>0</v>
      </c>
      <c r="AC38" s="56">
        <f t="shared" si="49"/>
        <v>4</v>
      </c>
      <c r="AD38" s="56">
        <f t="shared" si="49"/>
        <v>0</v>
      </c>
      <c r="AE38" s="26">
        <f>SUM(R38:AD38)</f>
        <v>1513</v>
      </c>
      <c r="AG38" s="55" t="s">
        <v>22</v>
      </c>
      <c r="AH38" s="56">
        <f t="shared" ref="AH38:AT38" si="50">SUM(AH10:AH33)</f>
        <v>0</v>
      </c>
      <c r="AI38" s="56">
        <f t="shared" si="50"/>
        <v>0</v>
      </c>
      <c r="AJ38" s="56">
        <f t="shared" si="50"/>
        <v>0</v>
      </c>
      <c r="AK38" s="56">
        <f t="shared" si="50"/>
        <v>0</v>
      </c>
      <c r="AL38" s="56">
        <f t="shared" si="50"/>
        <v>0</v>
      </c>
      <c r="AM38" s="56">
        <f t="shared" si="50"/>
        <v>0</v>
      </c>
      <c r="AN38" s="56">
        <f t="shared" si="50"/>
        <v>0</v>
      </c>
      <c r="AO38" s="56">
        <f t="shared" si="50"/>
        <v>0</v>
      </c>
      <c r="AP38" s="56">
        <f t="shared" si="50"/>
        <v>0</v>
      </c>
      <c r="AQ38" s="56">
        <f t="shared" si="50"/>
        <v>0</v>
      </c>
      <c r="AR38" s="56">
        <f t="shared" si="50"/>
        <v>0</v>
      </c>
      <c r="AS38" s="56">
        <f t="shared" si="50"/>
        <v>0</v>
      </c>
      <c r="AT38" s="56">
        <f t="shared" si="50"/>
        <v>0</v>
      </c>
      <c r="AU38" s="26">
        <f>SUM(AH38:AT38)</f>
        <v>0</v>
      </c>
      <c r="AW38" s="55" t="s">
        <v>22</v>
      </c>
      <c r="AX38" s="56">
        <f t="shared" ref="AX38:BJ38" si="51">SUM(AX10:AX33)</f>
        <v>0</v>
      </c>
      <c r="AY38" s="56">
        <f t="shared" si="51"/>
        <v>0</v>
      </c>
      <c r="AZ38" s="56">
        <f t="shared" si="51"/>
        <v>0</v>
      </c>
      <c r="BA38" s="56">
        <f t="shared" si="51"/>
        <v>0</v>
      </c>
      <c r="BB38" s="56">
        <f t="shared" si="51"/>
        <v>0</v>
      </c>
      <c r="BC38" s="56">
        <f t="shared" si="51"/>
        <v>0</v>
      </c>
      <c r="BD38" s="56">
        <f t="shared" si="51"/>
        <v>0</v>
      </c>
      <c r="BE38" s="56">
        <f t="shared" si="51"/>
        <v>0</v>
      </c>
      <c r="BF38" s="56">
        <f t="shared" si="51"/>
        <v>0</v>
      </c>
      <c r="BG38" s="56">
        <f t="shared" si="51"/>
        <v>0</v>
      </c>
      <c r="BH38" s="56">
        <f t="shared" si="51"/>
        <v>0</v>
      </c>
      <c r="BI38" s="56">
        <f t="shared" si="51"/>
        <v>0</v>
      </c>
      <c r="BJ38" s="56">
        <f t="shared" si="51"/>
        <v>0</v>
      </c>
      <c r="BK38" s="26">
        <f>SUM(AX38:BJ38)</f>
        <v>0</v>
      </c>
      <c r="BM38" s="55" t="s">
        <v>22</v>
      </c>
      <c r="BN38" s="56">
        <f t="shared" ref="BN38:BZ38" si="52">SUM(BN10:BN33)</f>
        <v>0</v>
      </c>
      <c r="BO38" s="56">
        <f t="shared" si="52"/>
        <v>0</v>
      </c>
      <c r="BP38" s="56">
        <f t="shared" si="52"/>
        <v>0</v>
      </c>
      <c r="BQ38" s="56">
        <f t="shared" si="52"/>
        <v>0</v>
      </c>
      <c r="BR38" s="56">
        <f t="shared" si="52"/>
        <v>0</v>
      </c>
      <c r="BS38" s="56">
        <f t="shared" si="52"/>
        <v>0</v>
      </c>
      <c r="BT38" s="56">
        <f t="shared" si="52"/>
        <v>0</v>
      </c>
      <c r="BU38" s="56">
        <f t="shared" si="52"/>
        <v>0</v>
      </c>
      <c r="BV38" s="56">
        <f t="shared" si="52"/>
        <v>0</v>
      </c>
      <c r="BW38" s="56">
        <f t="shared" si="52"/>
        <v>0</v>
      </c>
      <c r="BX38" s="56">
        <f t="shared" si="52"/>
        <v>0</v>
      </c>
      <c r="BY38" s="56">
        <f t="shared" si="52"/>
        <v>0</v>
      </c>
      <c r="BZ38" s="56">
        <f t="shared" si="52"/>
        <v>0</v>
      </c>
      <c r="CA38" s="26">
        <f>SUM(BN38:BZ38)</f>
        <v>0</v>
      </c>
      <c r="CC38" s="55" t="s">
        <v>22</v>
      </c>
      <c r="CD38" s="56">
        <f t="shared" ref="CD38:CP38" si="53">SUM(CD10:CD33)</f>
        <v>0</v>
      </c>
      <c r="CE38" s="56">
        <f t="shared" si="53"/>
        <v>0</v>
      </c>
      <c r="CF38" s="56">
        <f t="shared" si="53"/>
        <v>0</v>
      </c>
      <c r="CG38" s="56">
        <f t="shared" si="53"/>
        <v>0</v>
      </c>
      <c r="CH38" s="56">
        <f t="shared" si="53"/>
        <v>0</v>
      </c>
      <c r="CI38" s="56">
        <f t="shared" si="53"/>
        <v>0</v>
      </c>
      <c r="CJ38" s="56">
        <f t="shared" si="53"/>
        <v>0</v>
      </c>
      <c r="CK38" s="56">
        <f t="shared" si="53"/>
        <v>0</v>
      </c>
      <c r="CL38" s="56">
        <f t="shared" si="53"/>
        <v>0</v>
      </c>
      <c r="CM38" s="56">
        <f t="shared" si="53"/>
        <v>0</v>
      </c>
      <c r="CN38" s="56">
        <f t="shared" si="53"/>
        <v>0</v>
      </c>
      <c r="CO38" s="56">
        <f t="shared" si="53"/>
        <v>0</v>
      </c>
      <c r="CP38" s="56">
        <f t="shared" si="53"/>
        <v>0</v>
      </c>
      <c r="CQ38" s="26">
        <f>SUM(CD38:CP38)</f>
        <v>0</v>
      </c>
      <c r="CS38" s="55" t="s">
        <v>22</v>
      </c>
      <c r="CT38" s="56">
        <f t="shared" ref="CT38:DF38" si="54">SUM(CT10:CT33)</f>
        <v>0</v>
      </c>
      <c r="CU38" s="56">
        <f t="shared" si="54"/>
        <v>0</v>
      </c>
      <c r="CV38" s="56">
        <f t="shared" si="54"/>
        <v>0</v>
      </c>
      <c r="CW38" s="56">
        <f t="shared" si="54"/>
        <v>0</v>
      </c>
      <c r="CX38" s="56">
        <f t="shared" si="54"/>
        <v>0</v>
      </c>
      <c r="CY38" s="56">
        <f t="shared" si="54"/>
        <v>0</v>
      </c>
      <c r="CZ38" s="56">
        <f t="shared" si="54"/>
        <v>0</v>
      </c>
      <c r="DA38" s="56">
        <f t="shared" si="54"/>
        <v>0</v>
      </c>
      <c r="DB38" s="56">
        <f t="shared" si="54"/>
        <v>0</v>
      </c>
      <c r="DC38" s="56">
        <f t="shared" si="54"/>
        <v>0</v>
      </c>
      <c r="DD38" s="56">
        <f t="shared" si="54"/>
        <v>0</v>
      </c>
      <c r="DE38" s="56">
        <f t="shared" si="54"/>
        <v>0</v>
      </c>
      <c r="DF38" s="56">
        <f t="shared" si="54"/>
        <v>0</v>
      </c>
      <c r="DG38" s="26">
        <f>SUM(CT38:DF38)</f>
        <v>0</v>
      </c>
      <c r="DI38" s="38" t="s">
        <v>21</v>
      </c>
      <c r="DJ38" s="54">
        <f t="shared" ref="DJ38:DP38" si="55">SUM(DJ17:DJ34)</f>
        <v>645</v>
      </c>
      <c r="DK38" s="54">
        <f t="shared" si="55"/>
        <v>1491</v>
      </c>
      <c r="DL38" s="54">
        <f t="shared" si="55"/>
        <v>0</v>
      </c>
      <c r="DM38" s="54">
        <f t="shared" si="55"/>
        <v>0</v>
      </c>
      <c r="DN38" s="54">
        <f t="shared" si="55"/>
        <v>0</v>
      </c>
      <c r="DO38" s="54">
        <f t="shared" si="55"/>
        <v>0</v>
      </c>
      <c r="DP38" s="54">
        <f t="shared" si="55"/>
        <v>0</v>
      </c>
      <c r="DQ38" s="39">
        <f>SUM(DQ17:DQ34)</f>
        <v>1491</v>
      </c>
      <c r="DR38" s="51">
        <f>SUM(DR17:DR34)</f>
        <v>1068</v>
      </c>
      <c r="DT38" s="38" t="s">
        <v>22</v>
      </c>
      <c r="DU38" s="52" cm="1">
        <f t="array" ref="DU38">SUM(DU11:DU34*DJ11:DJ34)/DJ39</f>
        <v>31.375558867362145</v>
      </c>
      <c r="DV38" s="52" cm="1">
        <f t="array" ref="DV38">SUM(DV11:DV34*DK11:DK34)/DK39</f>
        <v>30.851949768671513</v>
      </c>
      <c r="DW38" s="52" t="str">
        <f t="shared" ref="DW38:EA38" si="56">IF(COUNTIF(DW11:DW34,"&lt;&gt;-")&gt;0,SUMIF(DW11:DW34,"&lt;&gt;-")/COUNTIF(DW11:DW34,"&lt;&gt;-"),"-")</f>
        <v>-</v>
      </c>
      <c r="DX38" s="52" t="str">
        <f t="shared" si="56"/>
        <v>-</v>
      </c>
      <c r="DY38" s="52" t="str">
        <f t="shared" si="56"/>
        <v>-</v>
      </c>
      <c r="DZ38" s="52" t="str">
        <f t="shared" si="56"/>
        <v>-</v>
      </c>
      <c r="EA38" s="52" t="str">
        <f t="shared" si="56"/>
        <v>-</v>
      </c>
      <c r="EF38" s="5"/>
      <c r="EG38" s="5"/>
      <c r="EH38" s="5"/>
      <c r="EI38" s="5"/>
      <c r="EJ38" s="5"/>
      <c r="EK38" s="5"/>
      <c r="EL38" s="5"/>
      <c r="EM38" s="5"/>
      <c r="EQ38" s="38" t="s">
        <v>19</v>
      </c>
      <c r="ER38" s="35">
        <f>CD36</f>
        <v>0</v>
      </c>
      <c r="ES38" s="35">
        <f>CE36+CF36+CH36+CI36+CJ36+CO36</f>
        <v>0</v>
      </c>
      <c r="ET38" s="35">
        <f>CG36+CK36+CL36+CM36+CN36+CP36</f>
        <v>0</v>
      </c>
      <c r="EU38" s="33">
        <f>SUM(ER38:ET38)</f>
        <v>0</v>
      </c>
    </row>
    <row r="39" spans="1:151" ht="9.75" customHeight="1" x14ac:dyDescent="0.15">
      <c r="DI39" s="38" t="s">
        <v>22</v>
      </c>
      <c r="DJ39" s="56">
        <f t="shared" ref="DJ39:DP39" si="57">SUM(DJ11:DJ34)</f>
        <v>671</v>
      </c>
      <c r="DK39" s="56">
        <f t="shared" si="57"/>
        <v>1513</v>
      </c>
      <c r="DL39" s="56">
        <f t="shared" si="57"/>
        <v>0</v>
      </c>
      <c r="DM39" s="56">
        <f t="shared" si="57"/>
        <v>0</v>
      </c>
      <c r="DN39" s="56">
        <f t="shared" si="57"/>
        <v>0</v>
      </c>
      <c r="DO39" s="56">
        <f t="shared" si="57"/>
        <v>0</v>
      </c>
      <c r="DP39" s="56">
        <f t="shared" si="57"/>
        <v>0</v>
      </c>
      <c r="DQ39" s="39">
        <f>SUM(DQ11:DQ34)</f>
        <v>1513</v>
      </c>
      <c r="DR39" s="51">
        <f>SUM(DR11:DR34)</f>
        <v>1092</v>
      </c>
      <c r="DT39" s="5"/>
      <c r="DU39" s="5"/>
      <c r="DV39" s="5"/>
      <c r="DW39" s="5"/>
      <c r="DX39" s="5"/>
      <c r="DY39" s="5"/>
      <c r="DZ39" s="5"/>
      <c r="EA39" s="5"/>
      <c r="EF39" s="5"/>
      <c r="EG39" s="5"/>
      <c r="EH39" s="5"/>
      <c r="EI39" s="5"/>
      <c r="EJ39" s="5"/>
      <c r="EK39" s="5"/>
      <c r="EL39" s="5"/>
      <c r="EM39" s="5"/>
      <c r="EQ39" s="38" t="s">
        <v>21</v>
      </c>
      <c r="ER39" s="35">
        <f>CD37</f>
        <v>0</v>
      </c>
      <c r="ES39" s="35">
        <f>CE37+CF37+CH37+CI37+CJ37+CO37</f>
        <v>0</v>
      </c>
      <c r="ET39" s="35">
        <f>CG37+CK37+CL37+CM37+CN37+CP37</f>
        <v>0</v>
      </c>
      <c r="EU39" s="33">
        <f>SUM(ER39:ET39)</f>
        <v>0</v>
      </c>
    </row>
    <row r="40" spans="1:151" ht="9.75" customHeight="1" x14ac:dyDescent="0.15">
      <c r="A40" s="16"/>
      <c r="B40" s="17" t="str">
        <f>$B$5</f>
        <v>Direction :</v>
      </c>
      <c r="C40" s="18" t="s">
        <v>45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Q40" s="16"/>
      <c r="R40" s="17" t="str">
        <f>$B$5</f>
        <v>Direction :</v>
      </c>
      <c r="S40" s="18" t="str">
        <f>$C$40</f>
        <v>EASTBOUND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G40" s="16"/>
      <c r="AH40" s="17" t="str">
        <f>$B$5</f>
        <v>Direction :</v>
      </c>
      <c r="AI40" s="18" t="str">
        <f>$C$40</f>
        <v>EASTBOUND</v>
      </c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W40" s="16"/>
      <c r="AX40" s="17" t="str">
        <f>$B$5</f>
        <v>Direction :</v>
      </c>
      <c r="AY40" s="18" t="str">
        <f>$C$40</f>
        <v>EASTBOUND</v>
      </c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M40" s="16"/>
      <c r="BN40" s="17" t="str">
        <f>$B$5</f>
        <v>Direction :</v>
      </c>
      <c r="BO40" s="18" t="str">
        <f>$C$40</f>
        <v>EASTBOUND</v>
      </c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C40" s="16"/>
      <c r="CD40" s="17" t="str">
        <f>$B$5</f>
        <v>Direction :</v>
      </c>
      <c r="CE40" s="18" t="str">
        <f>$C$40</f>
        <v>EASTBOUND</v>
      </c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S40" s="16"/>
      <c r="CT40" s="17" t="str">
        <f>$B$5</f>
        <v>Direction :</v>
      </c>
      <c r="CU40" s="18" t="str">
        <f>$C$40</f>
        <v>EASTBOUND</v>
      </c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T40"/>
      <c r="DU40"/>
      <c r="DV40"/>
      <c r="DW40"/>
      <c r="DX40"/>
      <c r="DY40"/>
      <c r="DZ40"/>
      <c r="EA40"/>
      <c r="EF40" s="5"/>
      <c r="EG40" s="5"/>
      <c r="EH40" s="5"/>
      <c r="EI40" s="5"/>
      <c r="EJ40" s="5"/>
      <c r="EK40" s="5"/>
      <c r="EL40" s="5"/>
      <c r="EM40" s="5"/>
      <c r="EQ40" s="38" t="s">
        <v>22</v>
      </c>
      <c r="ER40" s="35">
        <f>CD38</f>
        <v>0</v>
      </c>
      <c r="ES40" s="35">
        <f>CE38+CF38+CH38+CI38+CJ38+CO38</f>
        <v>0</v>
      </c>
      <c r="ET40" s="35">
        <f>CG38+CK38+CL38+CM38+CN38+CP38</f>
        <v>0</v>
      </c>
      <c r="EU40" s="33">
        <f>SUM(ER40:ET40)</f>
        <v>0</v>
      </c>
    </row>
    <row r="41" spans="1:151" ht="9.75" customHeight="1" x14ac:dyDescent="0.15">
      <c r="A41" s="16"/>
      <c r="B41" s="17"/>
      <c r="C41" s="18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Q41" s="16"/>
      <c r="R41" s="17"/>
      <c r="S41" s="18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G41" s="16"/>
      <c r="AH41" s="17"/>
      <c r="AI41" s="18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W41" s="16"/>
      <c r="AX41" s="17"/>
      <c r="AY41" s="18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M41" s="16"/>
      <c r="BN41" s="17"/>
      <c r="BO41" s="18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C41" s="16"/>
      <c r="CD41" s="17"/>
      <c r="CE41" s="18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S41" s="16"/>
      <c r="CT41" s="17"/>
      <c r="CU41" s="18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T41" s="73" t="s">
        <v>25</v>
      </c>
      <c r="DU41" s="74"/>
      <c r="DV41" s="74"/>
      <c r="DW41" s="74"/>
      <c r="DX41" s="74"/>
      <c r="DY41" s="74"/>
      <c r="DZ41" s="74"/>
      <c r="EA41" s="75"/>
      <c r="EF41" s="5"/>
      <c r="EG41" s="5"/>
      <c r="EH41" s="5"/>
      <c r="EI41" s="5"/>
      <c r="EJ41" s="5"/>
      <c r="EK41" s="5"/>
      <c r="EL41" s="5"/>
      <c r="EM41" s="5"/>
      <c r="EQ41" s="36">
        <f>EQ36+1</f>
        <v>43883</v>
      </c>
      <c r="ER41" s="37"/>
      <c r="ES41" s="37"/>
      <c r="ET41" s="37"/>
      <c r="EU41" s="40"/>
    </row>
    <row r="42" spans="1:151" ht="9.75" customHeight="1" x14ac:dyDescent="0.15">
      <c r="A42" s="21" t="str">
        <f>TEXT(A43,"dddd")</f>
        <v>Sunday</v>
      </c>
      <c r="B42" s="63" t="s">
        <v>2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2" t="s">
        <v>3</v>
      </c>
      <c r="Q42" s="21" t="str">
        <f>TEXT(Q43,"dddd")</f>
        <v>Monday</v>
      </c>
      <c r="R42" s="63" t="s">
        <v>2</v>
      </c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2" t="s">
        <v>3</v>
      </c>
      <c r="AG42" s="21" t="str">
        <f>TEXT(AG43,"dddd")</f>
        <v>Tuesday</v>
      </c>
      <c r="AH42" s="63" t="s">
        <v>2</v>
      </c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2" t="s">
        <v>3</v>
      </c>
      <c r="AW42" s="21" t="str">
        <f>TEXT(AW43,"dddd")</f>
        <v>Wednesday</v>
      </c>
      <c r="AX42" s="63" t="s">
        <v>2</v>
      </c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2" t="s">
        <v>3</v>
      </c>
      <c r="BM42" s="21" t="str">
        <f>TEXT(BM43,"dddd")</f>
        <v>Thursday</v>
      </c>
      <c r="BN42" s="63" t="s">
        <v>2</v>
      </c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2" t="s">
        <v>3</v>
      </c>
      <c r="CC42" s="21" t="str">
        <f>TEXT(CC43,"dddd")</f>
        <v>Friday</v>
      </c>
      <c r="CD42" s="63" t="s">
        <v>2</v>
      </c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2" t="s">
        <v>3</v>
      </c>
      <c r="CS42" s="21" t="str">
        <f>TEXT(CS43,"dddd")</f>
        <v>Saturday</v>
      </c>
      <c r="CT42" s="63" t="s">
        <v>2</v>
      </c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2" t="s">
        <v>3</v>
      </c>
      <c r="DT42" s="76" t="s">
        <v>7</v>
      </c>
      <c r="DU42" s="21" t="str">
        <f t="shared" ref="DU42:EA42" si="58">TEXT(DU43,"dddd")</f>
        <v>Sunday</v>
      </c>
      <c r="DV42" s="21" t="str">
        <f t="shared" si="58"/>
        <v>Monday</v>
      </c>
      <c r="DW42" s="21" t="str">
        <f t="shared" si="58"/>
        <v>Tuesday</v>
      </c>
      <c r="DX42" s="21" t="str">
        <f t="shared" si="58"/>
        <v>Wednesday</v>
      </c>
      <c r="DY42" s="21" t="str">
        <f t="shared" si="58"/>
        <v>Thursday</v>
      </c>
      <c r="DZ42" s="21" t="str">
        <f t="shared" si="58"/>
        <v>Friday</v>
      </c>
      <c r="EA42" s="21" t="str">
        <f t="shared" si="58"/>
        <v>Saturday</v>
      </c>
      <c r="EF42" s="5"/>
      <c r="EG42" s="5"/>
      <c r="EH42" s="5"/>
      <c r="EI42" s="5"/>
      <c r="EJ42" s="5"/>
      <c r="EK42" s="5"/>
      <c r="EL42" s="5"/>
      <c r="EM42" s="5"/>
      <c r="EQ42" s="38" t="s">
        <v>16</v>
      </c>
      <c r="ER42" s="35">
        <f>CT35</f>
        <v>0</v>
      </c>
      <c r="ES42" s="35">
        <f>CU35+CV35+CX35+CY35+CZ35+DE35</f>
        <v>0</v>
      </c>
      <c r="ET42" s="35">
        <f>CW35+DA35+DB35+DC35+DD35+DF35</f>
        <v>0</v>
      </c>
      <c r="EU42" s="33">
        <f>SUM(ER42:ET42)</f>
        <v>0</v>
      </c>
    </row>
    <row r="43" spans="1:151" ht="9.75" customHeight="1" x14ac:dyDescent="0.15">
      <c r="A43" s="22">
        <f>A8</f>
        <v>43877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2"/>
      <c r="Q43" s="22">
        <f>Q8</f>
        <v>43878</v>
      </c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2"/>
      <c r="AG43" s="22">
        <f>AG8</f>
        <v>43879</v>
      </c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2"/>
      <c r="AW43" s="22">
        <f>AW8</f>
        <v>43880</v>
      </c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2"/>
      <c r="BM43" s="22">
        <f>BM8</f>
        <v>43881</v>
      </c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2"/>
      <c r="CC43" s="22">
        <f>CC8</f>
        <v>43882</v>
      </c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2"/>
      <c r="CS43" s="22">
        <f>CS8</f>
        <v>43883</v>
      </c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2"/>
      <c r="DT43" s="77"/>
      <c r="DU43" s="29">
        <f>$A$8</f>
        <v>43877</v>
      </c>
      <c r="DV43" s="30">
        <f t="shared" ref="DV43:EA43" si="59">DU43+1</f>
        <v>43878</v>
      </c>
      <c r="DW43" s="30">
        <f t="shared" si="59"/>
        <v>43879</v>
      </c>
      <c r="DX43" s="30">
        <f t="shared" si="59"/>
        <v>43880</v>
      </c>
      <c r="DY43" s="30">
        <f t="shared" si="59"/>
        <v>43881</v>
      </c>
      <c r="DZ43" s="30">
        <f t="shared" si="59"/>
        <v>43882</v>
      </c>
      <c r="EA43" s="30">
        <f t="shared" si="59"/>
        <v>43883</v>
      </c>
      <c r="EF43" s="5"/>
      <c r="EG43" s="5"/>
      <c r="EH43" s="5"/>
      <c r="EI43" s="5"/>
      <c r="EJ43" s="5"/>
      <c r="EK43" s="5"/>
      <c r="EL43" s="5"/>
      <c r="EM43" s="5"/>
      <c r="EQ43" s="38" t="s">
        <v>19</v>
      </c>
      <c r="ER43" s="35">
        <f>CT36</f>
        <v>0</v>
      </c>
      <c r="ES43" s="35">
        <f>CU36+CV36+CX36+CY36+CZ36+DE36</f>
        <v>0</v>
      </c>
      <c r="ET43" s="35">
        <f>CW36+DA36+DB36+DC36+DD36+DF36</f>
        <v>0</v>
      </c>
      <c r="EU43" s="33">
        <f>SUM(ER43:ET43)</f>
        <v>0</v>
      </c>
    </row>
    <row r="44" spans="1:151" ht="9.75" customHeight="1" x14ac:dyDescent="0.15">
      <c r="A44" s="23" t="s">
        <v>7</v>
      </c>
      <c r="B44" s="23">
        <v>1</v>
      </c>
      <c r="C44" s="23">
        <v>2</v>
      </c>
      <c r="D44" s="23">
        <v>3</v>
      </c>
      <c r="E44" s="23">
        <v>4</v>
      </c>
      <c r="F44" s="23">
        <v>5</v>
      </c>
      <c r="G44" s="23">
        <v>6</v>
      </c>
      <c r="H44" s="23">
        <v>7</v>
      </c>
      <c r="I44" s="23">
        <v>8</v>
      </c>
      <c r="J44" s="23">
        <v>9</v>
      </c>
      <c r="K44" s="23">
        <v>10</v>
      </c>
      <c r="L44" s="23">
        <v>11</v>
      </c>
      <c r="M44" s="23">
        <v>12</v>
      </c>
      <c r="N44" s="23">
        <v>13</v>
      </c>
      <c r="O44" s="62"/>
      <c r="Q44" s="23" t="s">
        <v>7</v>
      </c>
      <c r="R44" s="23">
        <v>1</v>
      </c>
      <c r="S44" s="23">
        <v>2</v>
      </c>
      <c r="T44" s="23">
        <v>3</v>
      </c>
      <c r="U44" s="23">
        <v>4</v>
      </c>
      <c r="V44" s="23">
        <v>5</v>
      </c>
      <c r="W44" s="23">
        <v>6</v>
      </c>
      <c r="X44" s="23">
        <v>7</v>
      </c>
      <c r="Y44" s="23">
        <v>8</v>
      </c>
      <c r="Z44" s="23">
        <v>9</v>
      </c>
      <c r="AA44" s="23">
        <v>10</v>
      </c>
      <c r="AB44" s="23">
        <v>11</v>
      </c>
      <c r="AC44" s="23">
        <v>12</v>
      </c>
      <c r="AD44" s="23">
        <v>13</v>
      </c>
      <c r="AE44" s="62"/>
      <c r="AG44" s="23" t="s">
        <v>7</v>
      </c>
      <c r="AH44" s="23">
        <v>1</v>
      </c>
      <c r="AI44" s="23">
        <v>2</v>
      </c>
      <c r="AJ44" s="23">
        <v>3</v>
      </c>
      <c r="AK44" s="23">
        <v>4</v>
      </c>
      <c r="AL44" s="23">
        <v>5</v>
      </c>
      <c r="AM44" s="23">
        <v>6</v>
      </c>
      <c r="AN44" s="23">
        <v>7</v>
      </c>
      <c r="AO44" s="23">
        <v>8</v>
      </c>
      <c r="AP44" s="23">
        <v>9</v>
      </c>
      <c r="AQ44" s="23">
        <v>10</v>
      </c>
      <c r="AR44" s="23">
        <v>11</v>
      </c>
      <c r="AS44" s="23">
        <v>12</v>
      </c>
      <c r="AT44" s="23">
        <v>13</v>
      </c>
      <c r="AU44" s="62"/>
      <c r="AW44" s="23" t="s">
        <v>7</v>
      </c>
      <c r="AX44" s="23">
        <v>1</v>
      </c>
      <c r="AY44" s="23">
        <v>2</v>
      </c>
      <c r="AZ44" s="23">
        <v>3</v>
      </c>
      <c r="BA44" s="23">
        <v>4</v>
      </c>
      <c r="BB44" s="23">
        <v>5</v>
      </c>
      <c r="BC44" s="23">
        <v>6</v>
      </c>
      <c r="BD44" s="23">
        <v>7</v>
      </c>
      <c r="BE44" s="23">
        <v>8</v>
      </c>
      <c r="BF44" s="23">
        <v>9</v>
      </c>
      <c r="BG44" s="23">
        <v>10</v>
      </c>
      <c r="BH44" s="23">
        <v>11</v>
      </c>
      <c r="BI44" s="23">
        <v>12</v>
      </c>
      <c r="BJ44" s="23">
        <v>13</v>
      </c>
      <c r="BK44" s="62"/>
      <c r="BM44" s="23" t="s">
        <v>7</v>
      </c>
      <c r="BN44" s="23">
        <v>1</v>
      </c>
      <c r="BO44" s="23">
        <v>2</v>
      </c>
      <c r="BP44" s="23">
        <v>3</v>
      </c>
      <c r="BQ44" s="23">
        <v>4</v>
      </c>
      <c r="BR44" s="23">
        <v>5</v>
      </c>
      <c r="BS44" s="23">
        <v>6</v>
      </c>
      <c r="BT44" s="23">
        <v>7</v>
      </c>
      <c r="BU44" s="23">
        <v>8</v>
      </c>
      <c r="BV44" s="23">
        <v>9</v>
      </c>
      <c r="BW44" s="23">
        <v>10</v>
      </c>
      <c r="BX44" s="23">
        <v>11</v>
      </c>
      <c r="BY44" s="23">
        <v>12</v>
      </c>
      <c r="BZ44" s="23">
        <v>13</v>
      </c>
      <c r="CA44" s="62"/>
      <c r="CC44" s="23" t="s">
        <v>7</v>
      </c>
      <c r="CD44" s="23">
        <v>1</v>
      </c>
      <c r="CE44" s="23">
        <v>2</v>
      </c>
      <c r="CF44" s="23">
        <v>3</v>
      </c>
      <c r="CG44" s="23">
        <v>4</v>
      </c>
      <c r="CH44" s="23">
        <v>5</v>
      </c>
      <c r="CI44" s="23">
        <v>6</v>
      </c>
      <c r="CJ44" s="23">
        <v>7</v>
      </c>
      <c r="CK44" s="23">
        <v>8</v>
      </c>
      <c r="CL44" s="23">
        <v>9</v>
      </c>
      <c r="CM44" s="23">
        <v>10</v>
      </c>
      <c r="CN44" s="23">
        <v>11</v>
      </c>
      <c r="CO44" s="23">
        <v>12</v>
      </c>
      <c r="CP44" s="23">
        <v>13</v>
      </c>
      <c r="CQ44" s="62"/>
      <c r="CS44" s="23" t="s">
        <v>7</v>
      </c>
      <c r="CT44" s="23">
        <v>1</v>
      </c>
      <c r="CU44" s="23">
        <v>2</v>
      </c>
      <c r="CV44" s="23">
        <v>3</v>
      </c>
      <c r="CW44" s="23">
        <v>4</v>
      </c>
      <c r="CX44" s="23">
        <v>5</v>
      </c>
      <c r="CY44" s="23">
        <v>6</v>
      </c>
      <c r="CZ44" s="23">
        <v>7</v>
      </c>
      <c r="DA44" s="23">
        <v>8</v>
      </c>
      <c r="DB44" s="23">
        <v>9</v>
      </c>
      <c r="DC44" s="23">
        <v>10</v>
      </c>
      <c r="DD44" s="23">
        <v>11</v>
      </c>
      <c r="DE44" s="23">
        <v>12</v>
      </c>
      <c r="DF44" s="23">
        <v>13</v>
      </c>
      <c r="DG44" s="62"/>
      <c r="DT44" s="23">
        <v>1</v>
      </c>
      <c r="DU44" s="34">
        <v>42.837486049091936</v>
      </c>
      <c r="DV44" s="34">
        <v>36.623724356957943</v>
      </c>
      <c r="DW44" s="34" t="s">
        <v>17</v>
      </c>
      <c r="DX44" s="34" t="s">
        <v>17</v>
      </c>
      <c r="DY44" s="34" t="s">
        <v>17</v>
      </c>
      <c r="DZ44" s="34" t="s">
        <v>17</v>
      </c>
      <c r="EA44" s="34" t="s">
        <v>17</v>
      </c>
      <c r="EF44" s="43"/>
      <c r="EG44" s="5"/>
      <c r="EH44" s="5"/>
      <c r="EI44" s="5"/>
      <c r="EJ44" s="5"/>
      <c r="EK44" s="5"/>
      <c r="EL44" s="5"/>
      <c r="EM44" s="5"/>
      <c r="EQ44" s="38" t="s">
        <v>21</v>
      </c>
      <c r="ER44" s="35">
        <f>CT37</f>
        <v>0</v>
      </c>
      <c r="ES44" s="35">
        <f>CU37+CV37+CX37+CY37+CZ37+DE37</f>
        <v>0</v>
      </c>
      <c r="ET44" s="35">
        <f>CW37+DA37+DB37+DC37+DD37+DF37</f>
        <v>0</v>
      </c>
      <c r="EU44" s="33">
        <f>SUM(ER44:ET44)</f>
        <v>0</v>
      </c>
    </row>
    <row r="45" spans="1:151" ht="9.75" customHeight="1" x14ac:dyDescent="0.15">
      <c r="A45" s="23">
        <v>1</v>
      </c>
      <c r="B45" s="25">
        <v>15</v>
      </c>
      <c r="C45" s="25">
        <v>1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6">
        <f>SUM(B45:N45)</f>
        <v>16</v>
      </c>
      <c r="Q45" s="23">
        <v>1</v>
      </c>
      <c r="R45" s="25">
        <v>3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6">
        <f>SUM(R45:AD45)</f>
        <v>3</v>
      </c>
      <c r="AG45" s="23">
        <v>1</v>
      </c>
      <c r="AH45" s="25">
        <v>0</v>
      </c>
      <c r="AI45" s="25">
        <v>0</v>
      </c>
      <c r="AJ45" s="25">
        <v>0</v>
      </c>
      <c r="AK45" s="25">
        <v>0</v>
      </c>
      <c r="AL45" s="25">
        <v>0</v>
      </c>
      <c r="AM45" s="25">
        <v>0</v>
      </c>
      <c r="AN45" s="25">
        <v>0</v>
      </c>
      <c r="AO45" s="25">
        <v>0</v>
      </c>
      <c r="AP45" s="25">
        <v>0</v>
      </c>
      <c r="AQ45" s="25">
        <v>0</v>
      </c>
      <c r="AR45" s="25">
        <v>0</v>
      </c>
      <c r="AS45" s="25">
        <v>0</v>
      </c>
      <c r="AT45" s="25">
        <v>0</v>
      </c>
      <c r="AU45" s="26">
        <f>SUM(AH45:AT45)</f>
        <v>0</v>
      </c>
      <c r="AW45" s="23">
        <v>1</v>
      </c>
      <c r="AX45" s="25">
        <v>0</v>
      </c>
      <c r="AY45" s="25">
        <v>0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6">
        <f>SUM(AX45:BJ45)</f>
        <v>0</v>
      </c>
      <c r="BM45" s="23">
        <v>1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6">
        <f>SUM(BN45:BZ45)</f>
        <v>0</v>
      </c>
      <c r="CC45" s="23">
        <v>1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6">
        <f>SUM(CD45:CP45)</f>
        <v>0</v>
      </c>
      <c r="CS45" s="23">
        <v>1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</v>
      </c>
      <c r="DB45" s="25">
        <v>0</v>
      </c>
      <c r="DC45" s="25">
        <v>0</v>
      </c>
      <c r="DD45" s="25">
        <v>0</v>
      </c>
      <c r="DE45" s="25">
        <v>0</v>
      </c>
      <c r="DF45" s="25">
        <v>0</v>
      </c>
      <c r="DG45" s="26">
        <f>SUM(CT45:DF45)</f>
        <v>0</v>
      </c>
      <c r="DT45" s="23">
        <v>2</v>
      </c>
      <c r="DU45" s="34">
        <v>46.95497224367903</v>
      </c>
      <c r="DV45" s="34">
        <v>44.035533905932738</v>
      </c>
      <c r="DW45" s="34" t="s">
        <v>17</v>
      </c>
      <c r="DX45" s="34" t="s">
        <v>17</v>
      </c>
      <c r="DY45" s="34" t="s">
        <v>17</v>
      </c>
      <c r="DZ45" s="34" t="s">
        <v>17</v>
      </c>
      <c r="EA45" s="34" t="s">
        <v>17</v>
      </c>
      <c r="EF45" s="41" t="str">
        <f>TEXT(EF46,"dddd")</f>
        <v>Wednesday</v>
      </c>
      <c r="EH45" s="5"/>
      <c r="EI45" s="5"/>
      <c r="EJ45" s="5"/>
      <c r="EK45" s="5"/>
      <c r="EL45" s="5"/>
      <c r="EM45" s="5"/>
      <c r="EQ45" s="38" t="s">
        <v>22</v>
      </c>
      <c r="ER45" s="35">
        <f>CT38</f>
        <v>0</v>
      </c>
      <c r="ES45" s="35">
        <f>CU38+CV38+CX38+CY38+CZ38+DE38</f>
        <v>0</v>
      </c>
      <c r="ET45" s="35">
        <f>CW38+DA38+DB38+DC38+DD38+DF38</f>
        <v>0</v>
      </c>
      <c r="EU45" s="33">
        <f>SUM(ER45:ET45)</f>
        <v>0</v>
      </c>
    </row>
    <row r="46" spans="1:151" ht="9.75" customHeight="1" x14ac:dyDescent="0.15">
      <c r="A46" s="23">
        <v>2</v>
      </c>
      <c r="B46" s="25">
        <v>4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6">
        <f t="shared" ref="O46:O68" si="60">SUM(B46:N46)</f>
        <v>4</v>
      </c>
      <c r="Q46" s="23">
        <v>2</v>
      </c>
      <c r="R46" s="25">
        <v>1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6">
        <f t="shared" ref="AE46:AE68" si="61">SUM(R46:AD46)</f>
        <v>1</v>
      </c>
      <c r="AG46" s="23">
        <v>2</v>
      </c>
      <c r="AH46" s="25">
        <v>0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0</v>
      </c>
      <c r="AU46" s="26">
        <f t="shared" ref="AU46:AU68" si="62">SUM(AH46:AT46)</f>
        <v>0</v>
      </c>
      <c r="AW46" s="23">
        <v>2</v>
      </c>
      <c r="AX46" s="25">
        <v>0</v>
      </c>
      <c r="AY46" s="25">
        <v>0</v>
      </c>
      <c r="AZ46" s="25">
        <v>0</v>
      </c>
      <c r="BA46" s="25">
        <v>0</v>
      </c>
      <c r="BB46" s="25">
        <v>0</v>
      </c>
      <c r="BC46" s="25">
        <v>0</v>
      </c>
      <c r="BD46" s="25">
        <v>0</v>
      </c>
      <c r="BE46" s="25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6">
        <f t="shared" ref="BK46:BK68" si="63">SUM(AX46:BJ46)</f>
        <v>0</v>
      </c>
      <c r="BM46" s="23">
        <v>2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6">
        <f t="shared" ref="CA46:CA68" si="64">SUM(BN46:BZ46)</f>
        <v>0</v>
      </c>
      <c r="CC46" s="23">
        <v>2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6">
        <f t="shared" ref="CQ46:CQ68" si="65">SUM(CD46:CP46)</f>
        <v>0</v>
      </c>
      <c r="CS46" s="23">
        <v>2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6">
        <f t="shared" ref="DG46:DG68" si="66">SUM(CT46:DF46)</f>
        <v>0</v>
      </c>
      <c r="DT46" s="23">
        <v>3</v>
      </c>
      <c r="DU46" s="34">
        <v>56.106601717798213</v>
      </c>
      <c r="DV46" s="34">
        <f>DV13</f>
        <v>38</v>
      </c>
      <c r="DW46" s="34" t="s">
        <v>17</v>
      </c>
      <c r="DX46" s="34" t="s">
        <v>17</v>
      </c>
      <c r="DY46" s="34" t="s">
        <v>17</v>
      </c>
      <c r="DZ46" s="34" t="s">
        <v>17</v>
      </c>
      <c r="EA46" s="34" t="s">
        <v>17</v>
      </c>
      <c r="EF46" s="42">
        <f>EF37+1</f>
        <v>43880</v>
      </c>
      <c r="EG46" s="5"/>
      <c r="EH46" s="5"/>
      <c r="EI46" s="5"/>
      <c r="EJ46" s="5"/>
      <c r="EK46" s="5"/>
      <c r="EL46" s="5"/>
      <c r="EM46" s="5"/>
      <c r="EQ46" s="36" t="s">
        <v>26</v>
      </c>
      <c r="ER46" s="37"/>
      <c r="ES46" s="37"/>
      <c r="ET46" s="37"/>
      <c r="EU46" s="40"/>
    </row>
    <row r="47" spans="1:151" ht="9.75" customHeight="1" x14ac:dyDescent="0.15">
      <c r="A47" s="23">
        <v>3</v>
      </c>
      <c r="B47" s="25">
        <v>5</v>
      </c>
      <c r="C47" s="25">
        <v>1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6">
        <f t="shared" si="60"/>
        <v>6</v>
      </c>
      <c r="Q47" s="23">
        <v>3</v>
      </c>
      <c r="R47" s="25">
        <v>1</v>
      </c>
      <c r="S47" s="25">
        <v>0</v>
      </c>
      <c r="T47" s="25">
        <v>0</v>
      </c>
      <c r="U47" s="25">
        <v>0</v>
      </c>
      <c r="V47" s="25">
        <v>1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6">
        <f t="shared" si="61"/>
        <v>2</v>
      </c>
      <c r="AG47" s="23">
        <v>3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0</v>
      </c>
      <c r="AT47" s="25">
        <v>0</v>
      </c>
      <c r="AU47" s="26">
        <f t="shared" si="62"/>
        <v>0</v>
      </c>
      <c r="AW47" s="23">
        <v>3</v>
      </c>
      <c r="AX47" s="25">
        <v>0</v>
      </c>
      <c r="AY47" s="25">
        <v>0</v>
      </c>
      <c r="AZ47" s="25">
        <v>0</v>
      </c>
      <c r="BA47" s="25">
        <v>0</v>
      </c>
      <c r="BB47" s="25">
        <v>0</v>
      </c>
      <c r="BC47" s="25">
        <v>0</v>
      </c>
      <c r="BD47" s="25">
        <v>0</v>
      </c>
      <c r="BE47" s="25">
        <v>0</v>
      </c>
      <c r="BF47" s="25">
        <v>0</v>
      </c>
      <c r="BG47" s="25">
        <v>0</v>
      </c>
      <c r="BH47" s="25">
        <v>0</v>
      </c>
      <c r="BI47" s="25">
        <v>0</v>
      </c>
      <c r="BJ47" s="25">
        <v>0</v>
      </c>
      <c r="BK47" s="26">
        <f t="shared" si="63"/>
        <v>0</v>
      </c>
      <c r="BM47" s="23">
        <v>3</v>
      </c>
      <c r="BN47" s="25">
        <v>0</v>
      </c>
      <c r="BO47" s="25">
        <v>0</v>
      </c>
      <c r="BP47" s="25">
        <v>0</v>
      </c>
      <c r="BQ47" s="25">
        <v>0</v>
      </c>
      <c r="BR47" s="25">
        <v>0</v>
      </c>
      <c r="BS47" s="25">
        <v>0</v>
      </c>
      <c r="BT47" s="25">
        <v>0</v>
      </c>
      <c r="BU47" s="25">
        <v>0</v>
      </c>
      <c r="BV47" s="25">
        <v>0</v>
      </c>
      <c r="BW47" s="25">
        <v>0</v>
      </c>
      <c r="BX47" s="25">
        <v>0</v>
      </c>
      <c r="BY47" s="25">
        <v>0</v>
      </c>
      <c r="BZ47" s="25">
        <v>0</v>
      </c>
      <c r="CA47" s="26">
        <f t="shared" si="64"/>
        <v>0</v>
      </c>
      <c r="CC47" s="23">
        <v>3</v>
      </c>
      <c r="CD47" s="25">
        <v>0</v>
      </c>
      <c r="CE47" s="25">
        <v>0</v>
      </c>
      <c r="CF47" s="25">
        <v>0</v>
      </c>
      <c r="CG47" s="25">
        <v>0</v>
      </c>
      <c r="CH47" s="25">
        <v>0</v>
      </c>
      <c r="CI47" s="25">
        <v>0</v>
      </c>
      <c r="CJ47" s="25">
        <v>0</v>
      </c>
      <c r="CK47" s="25">
        <v>0</v>
      </c>
      <c r="CL47" s="25">
        <v>0</v>
      </c>
      <c r="CM47" s="25">
        <v>0</v>
      </c>
      <c r="CN47" s="25">
        <v>0</v>
      </c>
      <c r="CO47" s="25">
        <v>0</v>
      </c>
      <c r="CP47" s="25">
        <v>0</v>
      </c>
      <c r="CQ47" s="26">
        <f t="shared" si="65"/>
        <v>0</v>
      </c>
      <c r="CS47" s="23">
        <v>3</v>
      </c>
      <c r="CT47" s="25">
        <v>0</v>
      </c>
      <c r="CU47" s="25">
        <v>0</v>
      </c>
      <c r="CV47" s="25">
        <v>0</v>
      </c>
      <c r="CW47" s="25">
        <v>0</v>
      </c>
      <c r="CX47" s="25">
        <v>0</v>
      </c>
      <c r="CY47" s="25">
        <v>0</v>
      </c>
      <c r="CZ47" s="25">
        <v>0</v>
      </c>
      <c r="DA47" s="25">
        <v>0</v>
      </c>
      <c r="DB47" s="25">
        <v>0</v>
      </c>
      <c r="DC47" s="25">
        <v>0</v>
      </c>
      <c r="DD47" s="25">
        <v>0</v>
      </c>
      <c r="DE47" s="25">
        <v>0</v>
      </c>
      <c r="DF47" s="25">
        <v>0</v>
      </c>
      <c r="DG47" s="26">
        <f t="shared" si="66"/>
        <v>0</v>
      </c>
      <c r="DT47" s="23">
        <v>4</v>
      </c>
      <c r="DU47" s="34">
        <v>42.375</v>
      </c>
      <c r="DV47" s="34">
        <v>43</v>
      </c>
      <c r="DW47" s="34" t="s">
        <v>17</v>
      </c>
      <c r="DX47" s="34" t="s">
        <v>17</v>
      </c>
      <c r="DY47" s="34" t="s">
        <v>17</v>
      </c>
      <c r="DZ47" s="34" t="s">
        <v>17</v>
      </c>
      <c r="EA47" s="34" t="s">
        <v>17</v>
      </c>
      <c r="EF47" s="5"/>
      <c r="EG47" s="5"/>
      <c r="EH47" s="5"/>
      <c r="EI47" s="5"/>
      <c r="EJ47" s="5"/>
      <c r="EK47" s="5"/>
      <c r="EL47" s="5"/>
      <c r="EM47" s="5"/>
      <c r="EQ47" s="38" t="s">
        <v>16</v>
      </c>
      <c r="ER47" s="35">
        <f t="shared" ref="ER47:ET50" si="67">(ER12+ER17+ER22+ER27+ER32+ER37+ER42)/7</f>
        <v>232.85714285714286</v>
      </c>
      <c r="ES47" s="35">
        <f t="shared" si="67"/>
        <v>36.142857142857146</v>
      </c>
      <c r="ET47" s="35">
        <f t="shared" si="67"/>
        <v>0</v>
      </c>
      <c r="EU47" s="33">
        <f>SUM(ER47:ET47)</f>
        <v>269</v>
      </c>
    </row>
    <row r="48" spans="1:151" ht="9.75" customHeight="1" x14ac:dyDescent="0.15">
      <c r="A48" s="23">
        <v>4</v>
      </c>
      <c r="B48" s="25">
        <v>5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6">
        <f t="shared" si="60"/>
        <v>5</v>
      </c>
      <c r="Q48" s="23">
        <v>4</v>
      </c>
      <c r="R48" s="25">
        <v>2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6">
        <f t="shared" si="61"/>
        <v>2</v>
      </c>
      <c r="AG48" s="23">
        <v>4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0</v>
      </c>
      <c r="AU48" s="26">
        <f t="shared" si="62"/>
        <v>0</v>
      </c>
      <c r="AW48" s="23">
        <v>4</v>
      </c>
      <c r="AX48" s="25">
        <v>0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6">
        <f t="shared" si="63"/>
        <v>0</v>
      </c>
      <c r="BM48" s="23">
        <v>4</v>
      </c>
      <c r="BN48" s="25">
        <v>0</v>
      </c>
      <c r="BO48" s="25">
        <v>0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6">
        <f t="shared" si="64"/>
        <v>0</v>
      </c>
      <c r="CC48" s="23">
        <v>4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6">
        <f t="shared" si="65"/>
        <v>0</v>
      </c>
      <c r="CS48" s="23">
        <v>4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6">
        <f t="shared" si="66"/>
        <v>0</v>
      </c>
      <c r="DT48" s="23">
        <v>5</v>
      </c>
      <c r="DU48" s="34">
        <v>32.607919181288743</v>
      </c>
      <c r="DV48" s="34">
        <v>40.805703308172539</v>
      </c>
      <c r="DW48" s="34" t="s">
        <v>17</v>
      </c>
      <c r="DX48" s="34" t="s">
        <v>17</v>
      </c>
      <c r="DY48" s="34" t="s">
        <v>17</v>
      </c>
      <c r="DZ48" s="34" t="s">
        <v>17</v>
      </c>
      <c r="EA48" s="34" t="s">
        <v>17</v>
      </c>
      <c r="EF48" s="5"/>
      <c r="EG48" s="5"/>
      <c r="EH48" s="5"/>
      <c r="EI48" s="5"/>
      <c r="EJ48" s="5"/>
      <c r="EK48" s="5"/>
      <c r="EL48" s="5"/>
      <c r="EM48" s="5"/>
      <c r="EQ48" s="38" t="s">
        <v>19</v>
      </c>
      <c r="ER48" s="35">
        <f t="shared" si="67"/>
        <v>260.14285714285717</v>
      </c>
      <c r="ES48" s="35">
        <f t="shared" si="67"/>
        <v>39.285714285714285</v>
      </c>
      <c r="ET48" s="35">
        <f t="shared" si="67"/>
        <v>0</v>
      </c>
      <c r="EU48" s="33">
        <f>SUM(ER48:ET48)</f>
        <v>299.42857142857144</v>
      </c>
    </row>
    <row r="49" spans="1:151" ht="9.75" customHeight="1" x14ac:dyDescent="0.15">
      <c r="A49" s="23">
        <v>5</v>
      </c>
      <c r="B49" s="25">
        <v>7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6">
        <f t="shared" si="60"/>
        <v>7</v>
      </c>
      <c r="Q49" s="23">
        <v>5</v>
      </c>
      <c r="R49" s="25">
        <v>1</v>
      </c>
      <c r="S49" s="25">
        <v>1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6">
        <f t="shared" si="61"/>
        <v>2</v>
      </c>
      <c r="AG49" s="23">
        <v>5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5">
        <v>0</v>
      </c>
      <c r="AT49" s="25">
        <v>0</v>
      </c>
      <c r="AU49" s="26">
        <f t="shared" si="62"/>
        <v>0</v>
      </c>
      <c r="AW49" s="23">
        <v>5</v>
      </c>
      <c r="AX49" s="25">
        <v>0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6">
        <f t="shared" si="63"/>
        <v>0</v>
      </c>
      <c r="BM49" s="23">
        <v>5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6">
        <f t="shared" si="64"/>
        <v>0</v>
      </c>
      <c r="CC49" s="23">
        <v>5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6">
        <f t="shared" si="65"/>
        <v>0</v>
      </c>
      <c r="CS49" s="23">
        <v>5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6">
        <f t="shared" si="66"/>
        <v>0</v>
      </c>
      <c r="DT49" s="23">
        <v>6</v>
      </c>
      <c r="DU49" s="34">
        <v>43</v>
      </c>
      <c r="DV49" s="34">
        <v>40.57934972230828</v>
      </c>
      <c r="DW49" s="34" t="s">
        <v>17</v>
      </c>
      <c r="DX49" s="34" t="s">
        <v>17</v>
      </c>
      <c r="DY49" s="34" t="s">
        <v>17</v>
      </c>
      <c r="DZ49" s="34" t="s">
        <v>17</v>
      </c>
      <c r="EA49" s="34" t="s">
        <v>17</v>
      </c>
      <c r="EF49" s="5"/>
      <c r="EG49" s="5"/>
      <c r="EH49" s="5"/>
      <c r="EI49" s="5"/>
      <c r="EJ49" s="5"/>
      <c r="EK49" s="5"/>
      <c r="EL49" s="5"/>
      <c r="EM49" s="5"/>
      <c r="EQ49" s="38" t="s">
        <v>21</v>
      </c>
      <c r="ER49" s="35">
        <f t="shared" si="67"/>
        <v>265.71428571428572</v>
      </c>
      <c r="ES49" s="35">
        <f t="shared" si="67"/>
        <v>39.428571428571431</v>
      </c>
      <c r="ET49" s="35">
        <f t="shared" si="67"/>
        <v>0</v>
      </c>
      <c r="EU49" s="33">
        <f>SUM(ER49:ET49)</f>
        <v>305.14285714285717</v>
      </c>
    </row>
    <row r="50" spans="1:151" ht="9.75" customHeight="1" x14ac:dyDescent="0.15">
      <c r="A50" s="23">
        <v>6</v>
      </c>
      <c r="B50" s="25">
        <v>6</v>
      </c>
      <c r="C50" s="25">
        <v>1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6">
        <f t="shared" si="60"/>
        <v>7</v>
      </c>
      <c r="Q50" s="23">
        <v>6</v>
      </c>
      <c r="R50" s="25">
        <v>9</v>
      </c>
      <c r="S50" s="25">
        <v>1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6">
        <f t="shared" si="61"/>
        <v>10</v>
      </c>
      <c r="AG50" s="23">
        <v>6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6">
        <f t="shared" si="62"/>
        <v>0</v>
      </c>
      <c r="AW50" s="23">
        <v>6</v>
      </c>
      <c r="AX50" s="25">
        <v>0</v>
      </c>
      <c r="AY50" s="25">
        <v>0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0</v>
      </c>
      <c r="BK50" s="26">
        <f t="shared" si="63"/>
        <v>0</v>
      </c>
      <c r="BM50" s="23">
        <v>6</v>
      </c>
      <c r="BN50" s="25">
        <v>0</v>
      </c>
      <c r="BO50" s="25">
        <v>0</v>
      </c>
      <c r="BP50" s="25">
        <v>0</v>
      </c>
      <c r="BQ50" s="25">
        <v>0</v>
      </c>
      <c r="BR50" s="25">
        <v>0</v>
      </c>
      <c r="BS50" s="25">
        <v>0</v>
      </c>
      <c r="BT50" s="25">
        <v>0</v>
      </c>
      <c r="BU50" s="25">
        <v>0</v>
      </c>
      <c r="BV50" s="25">
        <v>0</v>
      </c>
      <c r="BW50" s="25">
        <v>0</v>
      </c>
      <c r="BX50" s="25">
        <v>0</v>
      </c>
      <c r="BY50" s="25">
        <v>0</v>
      </c>
      <c r="BZ50" s="25">
        <v>0</v>
      </c>
      <c r="CA50" s="26">
        <f t="shared" si="64"/>
        <v>0</v>
      </c>
      <c r="CC50" s="23">
        <v>6</v>
      </c>
      <c r="CD50" s="25">
        <v>0</v>
      </c>
      <c r="CE50" s="25">
        <v>0</v>
      </c>
      <c r="CF50" s="25">
        <v>0</v>
      </c>
      <c r="CG50" s="25">
        <v>0</v>
      </c>
      <c r="CH50" s="25">
        <v>0</v>
      </c>
      <c r="CI50" s="25">
        <v>0</v>
      </c>
      <c r="CJ50" s="25">
        <v>0</v>
      </c>
      <c r="CK50" s="25">
        <v>0</v>
      </c>
      <c r="CL50" s="25">
        <v>0</v>
      </c>
      <c r="CM50" s="25">
        <v>0</v>
      </c>
      <c r="CN50" s="25">
        <v>0</v>
      </c>
      <c r="CO50" s="25">
        <v>0</v>
      </c>
      <c r="CP50" s="25">
        <v>0</v>
      </c>
      <c r="CQ50" s="26">
        <f t="shared" si="65"/>
        <v>0</v>
      </c>
      <c r="CS50" s="23">
        <v>6</v>
      </c>
      <c r="CT50" s="25">
        <v>0</v>
      </c>
      <c r="CU50" s="25">
        <v>0</v>
      </c>
      <c r="CV50" s="25">
        <v>0</v>
      </c>
      <c r="CW50" s="25">
        <v>0</v>
      </c>
      <c r="CX50" s="25">
        <v>0</v>
      </c>
      <c r="CY50" s="25">
        <v>0</v>
      </c>
      <c r="CZ50" s="25">
        <v>0</v>
      </c>
      <c r="DA50" s="25">
        <v>0</v>
      </c>
      <c r="DB50" s="25">
        <v>0</v>
      </c>
      <c r="DC50" s="25">
        <v>0</v>
      </c>
      <c r="DD50" s="25">
        <v>0</v>
      </c>
      <c r="DE50" s="25">
        <v>0</v>
      </c>
      <c r="DF50" s="25">
        <v>0</v>
      </c>
      <c r="DG50" s="26">
        <f t="shared" si="66"/>
        <v>0</v>
      </c>
      <c r="DT50" s="23">
        <v>7</v>
      </c>
      <c r="DU50" s="34">
        <v>37.393766454003654</v>
      </c>
      <c r="DV50" s="34">
        <v>38.463911990489507</v>
      </c>
      <c r="DW50" s="34" t="s">
        <v>17</v>
      </c>
      <c r="DX50" s="34" t="s">
        <v>17</v>
      </c>
      <c r="DY50" s="34" t="s">
        <v>17</v>
      </c>
      <c r="DZ50" s="34" t="s">
        <v>17</v>
      </c>
      <c r="EA50" s="34" t="s">
        <v>17</v>
      </c>
      <c r="EF50" s="5"/>
      <c r="EG50" s="5"/>
      <c r="EH50" s="5"/>
      <c r="EI50" s="5"/>
      <c r="EJ50" s="5"/>
      <c r="EK50" s="5"/>
      <c r="EL50" s="5"/>
      <c r="EM50" s="5"/>
      <c r="EQ50" s="38" t="s">
        <v>22</v>
      </c>
      <c r="ER50" s="35">
        <f t="shared" si="67"/>
        <v>271.85714285714283</v>
      </c>
      <c r="ES50" s="35">
        <f t="shared" si="67"/>
        <v>40.142857142857146</v>
      </c>
      <c r="ET50" s="35">
        <f t="shared" si="67"/>
        <v>0</v>
      </c>
      <c r="EU50" s="33">
        <f>SUM(ER50:ET50)</f>
        <v>312</v>
      </c>
    </row>
    <row r="51" spans="1:151" ht="9.75" customHeight="1" x14ac:dyDescent="0.15">
      <c r="A51" s="23">
        <v>7</v>
      </c>
      <c r="B51" s="25">
        <v>9</v>
      </c>
      <c r="C51" s="25">
        <v>1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6">
        <f t="shared" si="60"/>
        <v>10</v>
      </c>
      <c r="Q51" s="23">
        <v>7</v>
      </c>
      <c r="R51" s="25">
        <v>25</v>
      </c>
      <c r="S51" s="25">
        <v>2</v>
      </c>
      <c r="T51" s="25">
        <v>1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6">
        <f t="shared" si="61"/>
        <v>28</v>
      </c>
      <c r="AG51" s="23">
        <v>7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6">
        <f t="shared" si="62"/>
        <v>0</v>
      </c>
      <c r="AW51" s="23">
        <v>7</v>
      </c>
      <c r="AX51" s="25">
        <v>0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6">
        <f t="shared" si="63"/>
        <v>0</v>
      </c>
      <c r="BM51" s="23">
        <v>7</v>
      </c>
      <c r="BN51" s="25">
        <v>0</v>
      </c>
      <c r="BO51" s="25">
        <v>0</v>
      </c>
      <c r="BP51" s="25">
        <v>0</v>
      </c>
      <c r="BQ51" s="25">
        <v>0</v>
      </c>
      <c r="BR51" s="25">
        <v>0</v>
      </c>
      <c r="BS51" s="25">
        <v>0</v>
      </c>
      <c r="BT51" s="25">
        <v>0</v>
      </c>
      <c r="BU51" s="25">
        <v>0</v>
      </c>
      <c r="BV51" s="25">
        <v>0</v>
      </c>
      <c r="BW51" s="25">
        <v>0</v>
      </c>
      <c r="BX51" s="25">
        <v>0</v>
      </c>
      <c r="BY51" s="25">
        <v>0</v>
      </c>
      <c r="BZ51" s="25">
        <v>0</v>
      </c>
      <c r="CA51" s="26">
        <f t="shared" si="64"/>
        <v>0</v>
      </c>
      <c r="CC51" s="23">
        <v>7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0</v>
      </c>
      <c r="CK51" s="25">
        <v>0</v>
      </c>
      <c r="CL51" s="25">
        <v>0</v>
      </c>
      <c r="CM51" s="25">
        <v>0</v>
      </c>
      <c r="CN51" s="25">
        <v>0</v>
      </c>
      <c r="CO51" s="25">
        <v>0</v>
      </c>
      <c r="CP51" s="25">
        <v>0</v>
      </c>
      <c r="CQ51" s="26">
        <f t="shared" si="65"/>
        <v>0</v>
      </c>
      <c r="CS51" s="23">
        <v>7</v>
      </c>
      <c r="CT51" s="25">
        <v>0</v>
      </c>
      <c r="CU51" s="25">
        <v>0</v>
      </c>
      <c r="CV51" s="25">
        <v>0</v>
      </c>
      <c r="CW51" s="25">
        <v>0</v>
      </c>
      <c r="CX51" s="25">
        <v>0</v>
      </c>
      <c r="CY51" s="25">
        <v>0</v>
      </c>
      <c r="CZ51" s="25">
        <v>0</v>
      </c>
      <c r="DA51" s="25">
        <v>0</v>
      </c>
      <c r="DB51" s="25">
        <v>0</v>
      </c>
      <c r="DC51" s="25">
        <v>0</v>
      </c>
      <c r="DD51" s="25">
        <v>0</v>
      </c>
      <c r="DE51" s="25">
        <v>0</v>
      </c>
      <c r="DF51" s="25">
        <v>0</v>
      </c>
      <c r="DG51" s="26">
        <f t="shared" si="66"/>
        <v>0</v>
      </c>
      <c r="DT51" s="23">
        <v>8</v>
      </c>
      <c r="DU51" s="34">
        <v>40.152697027987045</v>
      </c>
      <c r="DV51" s="34">
        <v>38.055543118157829</v>
      </c>
      <c r="DW51" s="34" t="s">
        <v>17</v>
      </c>
      <c r="DX51" s="34" t="s">
        <v>17</v>
      </c>
      <c r="DY51" s="34" t="s">
        <v>17</v>
      </c>
      <c r="DZ51" s="34" t="s">
        <v>17</v>
      </c>
      <c r="EA51" s="34" t="s">
        <v>17</v>
      </c>
      <c r="EF51" s="5"/>
      <c r="EG51" s="5"/>
      <c r="EH51" s="5"/>
      <c r="EI51" s="5"/>
      <c r="EJ51" s="5"/>
      <c r="EK51" s="5"/>
      <c r="EL51" s="5"/>
      <c r="EM51" s="5"/>
    </row>
    <row r="52" spans="1:151" ht="9.75" customHeight="1" x14ac:dyDescent="0.15">
      <c r="A52" s="23">
        <v>8</v>
      </c>
      <c r="B52" s="25">
        <v>10</v>
      </c>
      <c r="C52" s="25">
        <v>3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6">
        <f t="shared" si="60"/>
        <v>13</v>
      </c>
      <c r="Q52" s="23">
        <v>8</v>
      </c>
      <c r="R52" s="25">
        <v>31</v>
      </c>
      <c r="S52" s="25">
        <v>3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6">
        <f t="shared" si="61"/>
        <v>34</v>
      </c>
      <c r="AG52" s="23">
        <v>8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5">
        <v>0</v>
      </c>
      <c r="AT52" s="25">
        <v>0</v>
      </c>
      <c r="AU52" s="26">
        <f t="shared" si="62"/>
        <v>0</v>
      </c>
      <c r="AW52" s="23">
        <v>8</v>
      </c>
      <c r="AX52" s="25">
        <v>0</v>
      </c>
      <c r="AY52" s="25">
        <v>0</v>
      </c>
      <c r="AZ52" s="25">
        <v>0</v>
      </c>
      <c r="BA52" s="25">
        <v>0</v>
      </c>
      <c r="BB52" s="25">
        <v>0</v>
      </c>
      <c r="BC52" s="25">
        <v>0</v>
      </c>
      <c r="BD52" s="25">
        <v>0</v>
      </c>
      <c r="BE52" s="25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6">
        <f t="shared" si="63"/>
        <v>0</v>
      </c>
      <c r="BM52" s="23">
        <v>8</v>
      </c>
      <c r="BN52" s="25">
        <v>0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6">
        <f t="shared" si="64"/>
        <v>0</v>
      </c>
      <c r="CC52" s="23">
        <v>8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6">
        <f t="shared" si="65"/>
        <v>0</v>
      </c>
      <c r="CS52" s="23">
        <v>8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6">
        <f t="shared" si="66"/>
        <v>0</v>
      </c>
      <c r="DT52" s="23">
        <v>9</v>
      </c>
      <c r="DU52" s="34">
        <v>33.561058544593664</v>
      </c>
      <c r="DV52" s="34">
        <v>39.368963647945669</v>
      </c>
      <c r="DW52" s="34" t="s">
        <v>17</v>
      </c>
      <c r="DX52" s="34" t="s">
        <v>17</v>
      </c>
      <c r="DY52" s="34" t="s">
        <v>17</v>
      </c>
      <c r="DZ52" s="34" t="s">
        <v>17</v>
      </c>
      <c r="EA52" s="34" t="s">
        <v>17</v>
      </c>
      <c r="EF52" s="5"/>
      <c r="EG52" s="5"/>
      <c r="EH52" s="5"/>
      <c r="EI52" s="5"/>
      <c r="EJ52" s="5"/>
      <c r="EK52" s="5"/>
      <c r="EL52" s="5"/>
      <c r="EM52" s="5"/>
      <c r="EQ52" s="5"/>
      <c r="ER52" s="5"/>
      <c r="ES52" s="5"/>
      <c r="ET52" s="5"/>
      <c r="EU52" s="5"/>
    </row>
    <row r="53" spans="1:151" ht="9.75" customHeight="1" x14ac:dyDescent="0.15">
      <c r="A53" s="23">
        <v>9</v>
      </c>
      <c r="B53" s="25">
        <v>13</v>
      </c>
      <c r="C53" s="25">
        <v>2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6">
        <f t="shared" si="60"/>
        <v>15</v>
      </c>
      <c r="Q53" s="23">
        <v>9</v>
      </c>
      <c r="R53" s="25">
        <v>49</v>
      </c>
      <c r="S53" s="25">
        <v>16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6">
        <f t="shared" si="61"/>
        <v>65</v>
      </c>
      <c r="AG53" s="23">
        <v>9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5">
        <v>0</v>
      </c>
      <c r="AT53" s="25">
        <v>0</v>
      </c>
      <c r="AU53" s="26">
        <f t="shared" si="62"/>
        <v>0</v>
      </c>
      <c r="AW53" s="23">
        <v>9</v>
      </c>
      <c r="AX53" s="25">
        <v>0</v>
      </c>
      <c r="AY53" s="25">
        <v>0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6">
        <f t="shared" si="63"/>
        <v>0</v>
      </c>
      <c r="BM53" s="23">
        <v>9</v>
      </c>
      <c r="BN53" s="25">
        <v>0</v>
      </c>
      <c r="BO53" s="25">
        <v>0</v>
      </c>
      <c r="BP53" s="25">
        <v>0</v>
      </c>
      <c r="BQ53" s="25">
        <v>0</v>
      </c>
      <c r="BR53" s="25">
        <v>0</v>
      </c>
      <c r="BS53" s="25">
        <v>0</v>
      </c>
      <c r="BT53" s="25">
        <v>0</v>
      </c>
      <c r="BU53" s="25">
        <v>0</v>
      </c>
      <c r="BV53" s="25">
        <v>0</v>
      </c>
      <c r="BW53" s="25">
        <v>0</v>
      </c>
      <c r="BX53" s="25">
        <v>0</v>
      </c>
      <c r="BY53" s="25">
        <v>0</v>
      </c>
      <c r="BZ53" s="25">
        <v>0</v>
      </c>
      <c r="CA53" s="26">
        <f t="shared" si="64"/>
        <v>0</v>
      </c>
      <c r="CC53" s="23">
        <v>9</v>
      </c>
      <c r="CD53" s="25">
        <v>0</v>
      </c>
      <c r="CE53" s="25">
        <v>0</v>
      </c>
      <c r="CF53" s="25">
        <v>0</v>
      </c>
      <c r="CG53" s="25">
        <v>0</v>
      </c>
      <c r="CH53" s="25">
        <v>0</v>
      </c>
      <c r="CI53" s="25">
        <v>0</v>
      </c>
      <c r="CJ53" s="25">
        <v>0</v>
      </c>
      <c r="CK53" s="25">
        <v>0</v>
      </c>
      <c r="CL53" s="25">
        <v>0</v>
      </c>
      <c r="CM53" s="25">
        <v>0</v>
      </c>
      <c r="CN53" s="25">
        <v>0</v>
      </c>
      <c r="CO53" s="25">
        <v>0</v>
      </c>
      <c r="CP53" s="25">
        <v>0</v>
      </c>
      <c r="CQ53" s="26">
        <f t="shared" si="65"/>
        <v>0</v>
      </c>
      <c r="CS53" s="23">
        <v>9</v>
      </c>
      <c r="CT53" s="25">
        <v>0</v>
      </c>
      <c r="CU53" s="25">
        <v>0</v>
      </c>
      <c r="CV53" s="25">
        <v>0</v>
      </c>
      <c r="CW53" s="25">
        <v>0</v>
      </c>
      <c r="CX53" s="25">
        <v>0</v>
      </c>
      <c r="CY53" s="25">
        <v>0</v>
      </c>
      <c r="CZ53" s="25">
        <v>0</v>
      </c>
      <c r="DA53" s="25">
        <v>0</v>
      </c>
      <c r="DB53" s="25">
        <v>0</v>
      </c>
      <c r="DC53" s="25">
        <v>0</v>
      </c>
      <c r="DD53" s="25">
        <v>0</v>
      </c>
      <c r="DE53" s="25">
        <v>0</v>
      </c>
      <c r="DF53" s="25">
        <v>0</v>
      </c>
      <c r="DG53" s="26">
        <f t="shared" si="66"/>
        <v>0</v>
      </c>
      <c r="DT53" s="23">
        <v>10</v>
      </c>
      <c r="DU53" s="34">
        <v>38.430316728159568</v>
      </c>
      <c r="DV53" s="34">
        <v>36.433111222365298</v>
      </c>
      <c r="DW53" s="34" t="s">
        <v>17</v>
      </c>
      <c r="DX53" s="34" t="s">
        <v>17</v>
      </c>
      <c r="DY53" s="34" t="s">
        <v>17</v>
      </c>
      <c r="DZ53" s="34" t="s">
        <v>17</v>
      </c>
      <c r="EA53" s="34" t="s">
        <v>17</v>
      </c>
      <c r="EF53" s="43"/>
      <c r="EG53" s="5"/>
      <c r="EH53" s="5"/>
      <c r="EI53" s="5"/>
      <c r="EJ53" s="5"/>
      <c r="EK53" s="5"/>
      <c r="EL53" s="5"/>
      <c r="EM53" s="5"/>
      <c r="EQ53" s="5"/>
      <c r="ER53" s="5"/>
      <c r="ES53" s="5"/>
      <c r="ET53" s="5"/>
      <c r="EU53" s="5"/>
    </row>
    <row r="54" spans="1:151" ht="9.75" customHeight="1" x14ac:dyDescent="0.15">
      <c r="A54" s="23">
        <v>10</v>
      </c>
      <c r="B54" s="25">
        <v>41</v>
      </c>
      <c r="C54" s="25">
        <v>7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6">
        <f t="shared" si="60"/>
        <v>48</v>
      </c>
      <c r="Q54" s="23">
        <v>10</v>
      </c>
      <c r="R54" s="25">
        <v>45</v>
      </c>
      <c r="S54" s="25">
        <v>12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1</v>
      </c>
      <c r="AD54" s="25">
        <v>0</v>
      </c>
      <c r="AE54" s="26">
        <f t="shared" si="61"/>
        <v>58</v>
      </c>
      <c r="AG54" s="23">
        <v>10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0</v>
      </c>
      <c r="AU54" s="26">
        <f t="shared" si="62"/>
        <v>0</v>
      </c>
      <c r="AW54" s="23">
        <v>10</v>
      </c>
      <c r="AX54" s="25">
        <v>0</v>
      </c>
      <c r="AY54" s="25">
        <v>0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6">
        <f t="shared" si="63"/>
        <v>0</v>
      </c>
      <c r="BM54" s="23">
        <v>10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6">
        <f t="shared" si="64"/>
        <v>0</v>
      </c>
      <c r="CC54" s="23">
        <v>10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6">
        <f t="shared" si="65"/>
        <v>0</v>
      </c>
      <c r="CS54" s="23">
        <v>10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</v>
      </c>
      <c r="DF54" s="25">
        <v>0</v>
      </c>
      <c r="DG54" s="26">
        <f t="shared" si="66"/>
        <v>0</v>
      </c>
      <c r="DT54" s="23">
        <v>11</v>
      </c>
      <c r="DU54" s="34">
        <v>36.833525276296911</v>
      </c>
      <c r="DV54" s="34">
        <v>36.044233450850236</v>
      </c>
      <c r="DW54" s="34" t="s">
        <v>17</v>
      </c>
      <c r="DX54" s="34" t="s">
        <v>17</v>
      </c>
      <c r="DY54" s="34" t="s">
        <v>17</v>
      </c>
      <c r="DZ54" s="34" t="s">
        <v>17</v>
      </c>
      <c r="EA54" s="34" t="s">
        <v>17</v>
      </c>
      <c r="EF54" s="41" t="str">
        <f>TEXT(EF55,"dddd")</f>
        <v>Thursday</v>
      </c>
      <c r="EH54" s="5"/>
      <c r="EI54" s="5"/>
      <c r="EJ54" s="5"/>
      <c r="EK54" s="5"/>
      <c r="EL54" s="5"/>
      <c r="EM54" s="5"/>
      <c r="EQ54" s="5"/>
      <c r="ER54" s="5"/>
      <c r="ES54" s="5"/>
      <c r="ET54" s="5"/>
      <c r="EU54" s="5"/>
    </row>
    <row r="55" spans="1:151" ht="9.75" customHeight="1" x14ac:dyDescent="0.15">
      <c r="A55" s="23">
        <v>11</v>
      </c>
      <c r="B55" s="25">
        <v>34</v>
      </c>
      <c r="C55" s="25">
        <v>4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6">
        <f t="shared" si="60"/>
        <v>38</v>
      </c>
      <c r="Q55" s="23">
        <v>11</v>
      </c>
      <c r="R55" s="25">
        <v>87</v>
      </c>
      <c r="S55" s="25">
        <v>20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1</v>
      </c>
      <c r="AD55" s="25">
        <v>0</v>
      </c>
      <c r="AE55" s="26">
        <f t="shared" si="61"/>
        <v>108</v>
      </c>
      <c r="AG55" s="23">
        <v>11</v>
      </c>
      <c r="AH55" s="25">
        <v>0</v>
      </c>
      <c r="AI55" s="25">
        <v>0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0</v>
      </c>
      <c r="AT55" s="25">
        <v>0</v>
      </c>
      <c r="AU55" s="26">
        <f t="shared" si="62"/>
        <v>0</v>
      </c>
      <c r="AW55" s="23">
        <v>11</v>
      </c>
      <c r="AX55" s="25">
        <v>0</v>
      </c>
      <c r="AY55" s="25">
        <v>0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6">
        <f t="shared" si="63"/>
        <v>0</v>
      </c>
      <c r="BM55" s="23">
        <v>11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6">
        <f t="shared" si="64"/>
        <v>0</v>
      </c>
      <c r="CC55" s="23">
        <v>11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6">
        <f t="shared" si="65"/>
        <v>0</v>
      </c>
      <c r="CS55" s="23">
        <v>11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6">
        <f t="shared" si="66"/>
        <v>0</v>
      </c>
      <c r="DT55" s="23">
        <v>12</v>
      </c>
      <c r="DU55" s="34">
        <v>34.551814647876455</v>
      </c>
      <c r="DV55" s="34">
        <v>36.007018667498684</v>
      </c>
      <c r="DW55" s="34" t="s">
        <v>17</v>
      </c>
      <c r="DX55" s="34" t="s">
        <v>17</v>
      </c>
      <c r="DY55" s="34" t="s">
        <v>17</v>
      </c>
      <c r="DZ55" s="34" t="s">
        <v>17</v>
      </c>
      <c r="EA55" s="34" t="s">
        <v>17</v>
      </c>
      <c r="EF55" s="42">
        <f>EF46+1</f>
        <v>43881</v>
      </c>
      <c r="EG55" s="5"/>
      <c r="EH55" s="5"/>
      <c r="EI55" s="5"/>
      <c r="EJ55" s="5"/>
      <c r="EK55" s="5"/>
      <c r="EL55" s="5"/>
      <c r="EM55" s="5"/>
      <c r="EQ55" s="5"/>
      <c r="ER55" s="5"/>
      <c r="ES55" s="5"/>
      <c r="ET55" s="5"/>
      <c r="EU55" s="5"/>
    </row>
    <row r="56" spans="1:151" ht="9.75" customHeight="1" x14ac:dyDescent="0.15">
      <c r="A56" s="23">
        <v>12</v>
      </c>
      <c r="B56" s="25">
        <v>67</v>
      </c>
      <c r="C56" s="25">
        <v>5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6">
        <f t="shared" si="60"/>
        <v>72</v>
      </c>
      <c r="Q56" s="23">
        <v>12</v>
      </c>
      <c r="R56" s="25">
        <v>124</v>
      </c>
      <c r="S56" s="25">
        <v>33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6">
        <f t="shared" si="61"/>
        <v>157</v>
      </c>
      <c r="AG56" s="23">
        <v>12</v>
      </c>
      <c r="AH56" s="25">
        <v>0</v>
      </c>
      <c r="AI56" s="25">
        <v>0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6">
        <f t="shared" si="62"/>
        <v>0</v>
      </c>
      <c r="AW56" s="23">
        <v>12</v>
      </c>
      <c r="AX56" s="25">
        <v>0</v>
      </c>
      <c r="AY56" s="25">
        <v>0</v>
      </c>
      <c r="AZ56" s="25">
        <v>0</v>
      </c>
      <c r="BA56" s="25">
        <v>0</v>
      </c>
      <c r="BB56" s="25">
        <v>0</v>
      </c>
      <c r="BC56" s="25">
        <v>0</v>
      </c>
      <c r="BD56" s="25">
        <v>0</v>
      </c>
      <c r="BE56" s="25">
        <v>0</v>
      </c>
      <c r="BF56" s="25">
        <v>0</v>
      </c>
      <c r="BG56" s="25">
        <v>0</v>
      </c>
      <c r="BH56" s="25">
        <v>0</v>
      </c>
      <c r="BI56" s="25">
        <v>0</v>
      </c>
      <c r="BJ56" s="25">
        <v>0</v>
      </c>
      <c r="BK56" s="26">
        <f t="shared" si="63"/>
        <v>0</v>
      </c>
      <c r="BM56" s="23">
        <v>12</v>
      </c>
      <c r="BN56" s="25">
        <v>0</v>
      </c>
      <c r="BO56" s="25">
        <v>0</v>
      </c>
      <c r="BP56" s="25">
        <v>0</v>
      </c>
      <c r="BQ56" s="25">
        <v>0</v>
      </c>
      <c r="BR56" s="25">
        <v>0</v>
      </c>
      <c r="BS56" s="25">
        <v>0</v>
      </c>
      <c r="BT56" s="25">
        <v>0</v>
      </c>
      <c r="BU56" s="25">
        <v>0</v>
      </c>
      <c r="BV56" s="25">
        <v>0</v>
      </c>
      <c r="BW56" s="25">
        <v>0</v>
      </c>
      <c r="BX56" s="25">
        <v>0</v>
      </c>
      <c r="BY56" s="25">
        <v>0</v>
      </c>
      <c r="BZ56" s="25">
        <v>0</v>
      </c>
      <c r="CA56" s="26">
        <f t="shared" si="64"/>
        <v>0</v>
      </c>
      <c r="CC56" s="23">
        <v>12</v>
      </c>
      <c r="CD56" s="25">
        <v>0</v>
      </c>
      <c r="CE56" s="25">
        <v>0</v>
      </c>
      <c r="CF56" s="25">
        <v>0</v>
      </c>
      <c r="CG56" s="25">
        <v>0</v>
      </c>
      <c r="CH56" s="25">
        <v>0</v>
      </c>
      <c r="CI56" s="25">
        <v>0</v>
      </c>
      <c r="CJ56" s="25">
        <v>0</v>
      </c>
      <c r="CK56" s="25">
        <v>0</v>
      </c>
      <c r="CL56" s="25">
        <v>0</v>
      </c>
      <c r="CM56" s="25">
        <v>0</v>
      </c>
      <c r="CN56" s="25">
        <v>0</v>
      </c>
      <c r="CO56" s="25">
        <v>0</v>
      </c>
      <c r="CP56" s="25">
        <v>0</v>
      </c>
      <c r="CQ56" s="26">
        <f t="shared" si="65"/>
        <v>0</v>
      </c>
      <c r="CS56" s="23">
        <v>12</v>
      </c>
      <c r="CT56" s="25">
        <v>0</v>
      </c>
      <c r="CU56" s="25">
        <v>0</v>
      </c>
      <c r="CV56" s="25">
        <v>0</v>
      </c>
      <c r="CW56" s="25">
        <v>0</v>
      </c>
      <c r="CX56" s="25">
        <v>0</v>
      </c>
      <c r="CY56" s="25">
        <v>0</v>
      </c>
      <c r="CZ56" s="25">
        <v>0</v>
      </c>
      <c r="DA56" s="25">
        <v>0</v>
      </c>
      <c r="DB56" s="25">
        <v>0</v>
      </c>
      <c r="DC56" s="25">
        <v>0</v>
      </c>
      <c r="DD56" s="25">
        <v>0</v>
      </c>
      <c r="DE56" s="25">
        <v>0</v>
      </c>
      <c r="DF56" s="25">
        <v>0</v>
      </c>
      <c r="DG56" s="26">
        <f t="shared" si="66"/>
        <v>0</v>
      </c>
      <c r="DT56" s="23">
        <v>13</v>
      </c>
      <c r="DU56" s="34">
        <v>36.313805831345149</v>
      </c>
      <c r="DV56" s="34">
        <v>36.665848833923825</v>
      </c>
      <c r="DW56" s="34" t="s">
        <v>17</v>
      </c>
      <c r="DX56" s="34" t="s">
        <v>17</v>
      </c>
      <c r="DY56" s="34" t="s">
        <v>17</v>
      </c>
      <c r="DZ56" s="34" t="s">
        <v>17</v>
      </c>
      <c r="EA56" s="34" t="s">
        <v>17</v>
      </c>
      <c r="EF56" s="5"/>
      <c r="EG56" s="5"/>
      <c r="EH56" s="5"/>
      <c r="EI56" s="5"/>
      <c r="EJ56" s="5"/>
      <c r="EK56" s="5"/>
      <c r="EL56" s="5"/>
      <c r="EM56" s="5"/>
      <c r="EQ56" s="5"/>
      <c r="ER56" s="5"/>
      <c r="ES56" s="5"/>
      <c r="ET56" s="5"/>
      <c r="EU56" s="5"/>
    </row>
    <row r="57" spans="1:151" ht="9.75" customHeight="1" x14ac:dyDescent="0.15">
      <c r="A57" s="23">
        <v>13</v>
      </c>
      <c r="B57" s="25">
        <v>74</v>
      </c>
      <c r="C57" s="25">
        <v>10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6">
        <f t="shared" si="60"/>
        <v>84</v>
      </c>
      <c r="Q57" s="23">
        <v>13</v>
      </c>
      <c r="R57" s="25">
        <v>145</v>
      </c>
      <c r="S57" s="25">
        <v>14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1</v>
      </c>
      <c r="AD57" s="25">
        <v>0</v>
      </c>
      <c r="AE57" s="26">
        <f t="shared" si="61"/>
        <v>160</v>
      </c>
      <c r="AG57" s="23">
        <v>13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5">
        <v>0</v>
      </c>
      <c r="AT57" s="25">
        <v>0</v>
      </c>
      <c r="AU57" s="26">
        <f t="shared" si="62"/>
        <v>0</v>
      </c>
      <c r="AW57" s="23">
        <v>13</v>
      </c>
      <c r="AX57" s="25">
        <v>0</v>
      </c>
      <c r="AY57" s="25">
        <v>0</v>
      </c>
      <c r="AZ57" s="25">
        <v>0</v>
      </c>
      <c r="BA57" s="25">
        <v>0</v>
      </c>
      <c r="BB57" s="25">
        <v>0</v>
      </c>
      <c r="BC57" s="25">
        <v>0</v>
      </c>
      <c r="BD57" s="25">
        <v>0</v>
      </c>
      <c r="BE57" s="25">
        <v>0</v>
      </c>
      <c r="BF57" s="25">
        <v>0</v>
      </c>
      <c r="BG57" s="25">
        <v>0</v>
      </c>
      <c r="BH57" s="25">
        <v>0</v>
      </c>
      <c r="BI57" s="25">
        <v>0</v>
      </c>
      <c r="BJ57" s="25">
        <v>0</v>
      </c>
      <c r="BK57" s="26">
        <f t="shared" si="63"/>
        <v>0</v>
      </c>
      <c r="BM57" s="23">
        <v>13</v>
      </c>
      <c r="BN57" s="25">
        <v>0</v>
      </c>
      <c r="BO57" s="25">
        <v>0</v>
      </c>
      <c r="BP57" s="25">
        <v>0</v>
      </c>
      <c r="BQ57" s="25">
        <v>0</v>
      </c>
      <c r="BR57" s="25">
        <v>0</v>
      </c>
      <c r="BS57" s="25">
        <v>0</v>
      </c>
      <c r="BT57" s="25">
        <v>0</v>
      </c>
      <c r="BU57" s="25">
        <v>0</v>
      </c>
      <c r="BV57" s="25">
        <v>0</v>
      </c>
      <c r="BW57" s="25">
        <v>0</v>
      </c>
      <c r="BX57" s="25">
        <v>0</v>
      </c>
      <c r="BY57" s="25">
        <v>0</v>
      </c>
      <c r="BZ57" s="25">
        <v>0</v>
      </c>
      <c r="CA57" s="26">
        <f t="shared" si="64"/>
        <v>0</v>
      </c>
      <c r="CC57" s="23">
        <v>13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0</v>
      </c>
      <c r="CJ57" s="25">
        <v>0</v>
      </c>
      <c r="CK57" s="25">
        <v>0</v>
      </c>
      <c r="CL57" s="25">
        <v>0</v>
      </c>
      <c r="CM57" s="25">
        <v>0</v>
      </c>
      <c r="CN57" s="25">
        <v>0</v>
      </c>
      <c r="CO57" s="25">
        <v>0</v>
      </c>
      <c r="CP57" s="25">
        <v>0</v>
      </c>
      <c r="CQ57" s="26">
        <f t="shared" si="65"/>
        <v>0</v>
      </c>
      <c r="CS57" s="23">
        <v>13</v>
      </c>
      <c r="CT57" s="25">
        <v>0</v>
      </c>
      <c r="CU57" s="25">
        <v>0</v>
      </c>
      <c r="CV57" s="25">
        <v>0</v>
      </c>
      <c r="CW57" s="25">
        <v>0</v>
      </c>
      <c r="CX57" s="25">
        <v>0</v>
      </c>
      <c r="CY57" s="25">
        <v>0</v>
      </c>
      <c r="CZ57" s="25">
        <v>0</v>
      </c>
      <c r="DA57" s="25">
        <v>0</v>
      </c>
      <c r="DB57" s="25">
        <v>0</v>
      </c>
      <c r="DC57" s="25">
        <v>0</v>
      </c>
      <c r="DD57" s="25">
        <v>0</v>
      </c>
      <c r="DE57" s="25">
        <v>0</v>
      </c>
      <c r="DF57" s="25">
        <v>0</v>
      </c>
      <c r="DG57" s="26">
        <f t="shared" si="66"/>
        <v>0</v>
      </c>
      <c r="DT57" s="23">
        <v>14</v>
      </c>
      <c r="DU57" s="34">
        <v>37.587880906721772</v>
      </c>
      <c r="DV57" s="34">
        <v>35.18121799666217</v>
      </c>
      <c r="DW57" s="34" t="s">
        <v>17</v>
      </c>
      <c r="DX57" s="34" t="s">
        <v>17</v>
      </c>
      <c r="DY57" s="34" t="s">
        <v>17</v>
      </c>
      <c r="DZ57" s="34" t="s">
        <v>17</v>
      </c>
      <c r="EA57" s="34" t="s">
        <v>17</v>
      </c>
      <c r="EF57" s="5"/>
      <c r="EG57" s="5"/>
      <c r="EH57" s="5"/>
      <c r="EI57" s="5"/>
      <c r="EJ57" s="5"/>
      <c r="EK57" s="5"/>
      <c r="EL57" s="5"/>
      <c r="EM57" s="5"/>
      <c r="EQ57" s="5"/>
      <c r="ER57" s="5"/>
      <c r="ES57" s="5"/>
      <c r="ET57" s="5"/>
      <c r="EU57" s="5"/>
    </row>
    <row r="58" spans="1:151" ht="9.75" customHeight="1" x14ac:dyDescent="0.15">
      <c r="A58" s="23">
        <v>14</v>
      </c>
      <c r="B58" s="25">
        <v>61</v>
      </c>
      <c r="C58" s="25">
        <v>2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6">
        <f t="shared" si="60"/>
        <v>63</v>
      </c>
      <c r="Q58" s="23">
        <v>14</v>
      </c>
      <c r="R58" s="25">
        <v>150</v>
      </c>
      <c r="S58" s="25">
        <v>17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6">
        <f t="shared" si="61"/>
        <v>167</v>
      </c>
      <c r="AG58" s="23">
        <v>14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0</v>
      </c>
      <c r="AU58" s="26">
        <f t="shared" si="62"/>
        <v>0</v>
      </c>
      <c r="AW58" s="23">
        <v>14</v>
      </c>
      <c r="AX58" s="25">
        <v>0</v>
      </c>
      <c r="AY58" s="25">
        <v>0</v>
      </c>
      <c r="AZ58" s="25">
        <v>0</v>
      </c>
      <c r="BA58" s="25">
        <v>0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6">
        <f t="shared" si="63"/>
        <v>0</v>
      </c>
      <c r="BM58" s="23">
        <v>14</v>
      </c>
      <c r="BN58" s="25">
        <v>0</v>
      </c>
      <c r="BO58" s="25">
        <v>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6">
        <f t="shared" si="64"/>
        <v>0</v>
      </c>
      <c r="CC58" s="23">
        <v>14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6">
        <f t="shared" si="65"/>
        <v>0</v>
      </c>
      <c r="CS58" s="23">
        <v>14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6">
        <f t="shared" si="66"/>
        <v>0</v>
      </c>
      <c r="DT58" s="23">
        <v>15</v>
      </c>
      <c r="DU58" s="34">
        <v>37.237397067530615</v>
      </c>
      <c r="DV58" s="34">
        <v>35.997894101054818</v>
      </c>
      <c r="DW58" s="34" t="s">
        <v>17</v>
      </c>
      <c r="DX58" s="34" t="s">
        <v>17</v>
      </c>
      <c r="DY58" s="34" t="s">
        <v>17</v>
      </c>
      <c r="DZ58" s="34" t="s">
        <v>17</v>
      </c>
      <c r="EA58" s="34" t="s">
        <v>17</v>
      </c>
      <c r="EF58" s="5"/>
      <c r="EG58" s="5"/>
      <c r="EH58" s="5"/>
      <c r="EI58" s="5"/>
      <c r="EJ58" s="5"/>
      <c r="EK58" s="5"/>
      <c r="EL58" s="5"/>
      <c r="EM58" s="5"/>
      <c r="EQ58" s="5"/>
      <c r="ER58" s="5"/>
      <c r="ES58" s="5"/>
      <c r="ET58" s="5"/>
      <c r="EU58" s="5"/>
    </row>
    <row r="59" spans="1:151" ht="9.75" customHeight="1" x14ac:dyDescent="0.15">
      <c r="A59" s="23">
        <v>15</v>
      </c>
      <c r="B59" s="25">
        <v>53</v>
      </c>
      <c r="C59" s="25">
        <v>5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6">
        <f t="shared" si="60"/>
        <v>58</v>
      </c>
      <c r="Q59" s="23">
        <v>15</v>
      </c>
      <c r="R59" s="25">
        <v>176</v>
      </c>
      <c r="S59" s="25">
        <v>29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6">
        <f t="shared" si="61"/>
        <v>205</v>
      </c>
      <c r="AG59" s="23">
        <v>15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6">
        <f t="shared" si="62"/>
        <v>0</v>
      </c>
      <c r="AW59" s="23">
        <v>15</v>
      </c>
      <c r="AX59" s="25">
        <v>0</v>
      </c>
      <c r="AY59" s="25">
        <v>0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0</v>
      </c>
      <c r="BI59" s="25">
        <v>0</v>
      </c>
      <c r="BJ59" s="25">
        <v>0</v>
      </c>
      <c r="BK59" s="26">
        <f t="shared" si="63"/>
        <v>0</v>
      </c>
      <c r="BM59" s="23">
        <v>15</v>
      </c>
      <c r="BN59" s="25">
        <v>0</v>
      </c>
      <c r="BO59" s="25">
        <v>0</v>
      </c>
      <c r="BP59" s="25">
        <v>0</v>
      </c>
      <c r="BQ59" s="25">
        <v>0</v>
      </c>
      <c r="BR59" s="25">
        <v>0</v>
      </c>
      <c r="BS59" s="25">
        <v>0</v>
      </c>
      <c r="BT59" s="25">
        <v>0</v>
      </c>
      <c r="BU59" s="25">
        <v>0</v>
      </c>
      <c r="BV59" s="25">
        <v>0</v>
      </c>
      <c r="BW59" s="25">
        <v>0</v>
      </c>
      <c r="BX59" s="25">
        <v>0</v>
      </c>
      <c r="BY59" s="25">
        <v>0</v>
      </c>
      <c r="BZ59" s="25">
        <v>0</v>
      </c>
      <c r="CA59" s="26">
        <f t="shared" si="64"/>
        <v>0</v>
      </c>
      <c r="CC59" s="23">
        <v>15</v>
      </c>
      <c r="CD59" s="25">
        <v>0</v>
      </c>
      <c r="CE59" s="25">
        <v>0</v>
      </c>
      <c r="CF59" s="25">
        <v>0</v>
      </c>
      <c r="CG59" s="25">
        <v>0</v>
      </c>
      <c r="CH59" s="25">
        <v>0</v>
      </c>
      <c r="CI59" s="25">
        <v>0</v>
      </c>
      <c r="CJ59" s="25">
        <v>0</v>
      </c>
      <c r="CK59" s="25">
        <v>0</v>
      </c>
      <c r="CL59" s="25">
        <v>0</v>
      </c>
      <c r="CM59" s="25">
        <v>0</v>
      </c>
      <c r="CN59" s="25">
        <v>0</v>
      </c>
      <c r="CO59" s="25">
        <v>0</v>
      </c>
      <c r="CP59" s="25">
        <v>0</v>
      </c>
      <c r="CQ59" s="26">
        <f t="shared" si="65"/>
        <v>0</v>
      </c>
      <c r="CS59" s="23">
        <v>15</v>
      </c>
      <c r="CT59" s="25">
        <v>0</v>
      </c>
      <c r="CU59" s="25">
        <v>0</v>
      </c>
      <c r="CV59" s="25">
        <v>0</v>
      </c>
      <c r="CW59" s="25">
        <v>0</v>
      </c>
      <c r="CX59" s="25">
        <v>0</v>
      </c>
      <c r="CY59" s="25">
        <v>0</v>
      </c>
      <c r="CZ59" s="25">
        <v>0</v>
      </c>
      <c r="DA59" s="25">
        <v>0</v>
      </c>
      <c r="DB59" s="25">
        <v>0</v>
      </c>
      <c r="DC59" s="25">
        <v>0</v>
      </c>
      <c r="DD59" s="25">
        <v>0</v>
      </c>
      <c r="DE59" s="25">
        <v>0</v>
      </c>
      <c r="DF59" s="25">
        <v>0</v>
      </c>
      <c r="DG59" s="26">
        <f t="shared" si="66"/>
        <v>0</v>
      </c>
      <c r="DT59" s="23">
        <v>16</v>
      </c>
      <c r="DU59" s="34">
        <v>36.933752425053775</v>
      </c>
      <c r="DV59" s="34">
        <v>36.712781043132154</v>
      </c>
      <c r="DW59" s="34" t="s">
        <v>17</v>
      </c>
      <c r="DX59" s="34" t="s">
        <v>17</v>
      </c>
      <c r="DY59" s="34" t="s">
        <v>17</v>
      </c>
      <c r="DZ59" s="34" t="s">
        <v>17</v>
      </c>
      <c r="EA59" s="34" t="s">
        <v>17</v>
      </c>
      <c r="EF59" s="5"/>
      <c r="EG59" s="5"/>
      <c r="EH59" s="5"/>
      <c r="EI59" s="5"/>
      <c r="EJ59" s="5"/>
      <c r="EK59" s="5"/>
      <c r="EL59" s="5"/>
      <c r="EM59" s="5"/>
      <c r="EQ59" s="5"/>
      <c r="ER59" s="5"/>
      <c r="ES59" s="5"/>
      <c r="ET59" s="5"/>
      <c r="EU59" s="5"/>
    </row>
    <row r="60" spans="1:151" ht="9.75" customHeight="1" x14ac:dyDescent="0.15">
      <c r="A60" s="23">
        <v>16</v>
      </c>
      <c r="B60" s="25">
        <v>56</v>
      </c>
      <c r="C60" s="25">
        <v>1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6">
        <f t="shared" si="60"/>
        <v>57</v>
      </c>
      <c r="Q60" s="23">
        <v>16</v>
      </c>
      <c r="R60" s="25">
        <v>128</v>
      </c>
      <c r="S60" s="25">
        <v>23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1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6">
        <f t="shared" si="61"/>
        <v>152</v>
      </c>
      <c r="AG60" s="23">
        <v>16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6">
        <f t="shared" si="62"/>
        <v>0</v>
      </c>
      <c r="AW60" s="23">
        <v>16</v>
      </c>
      <c r="AX60" s="25">
        <v>0</v>
      </c>
      <c r="AY60" s="25">
        <v>0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0</v>
      </c>
      <c r="BK60" s="26">
        <f t="shared" si="63"/>
        <v>0</v>
      </c>
      <c r="BM60" s="23">
        <v>16</v>
      </c>
      <c r="BN60" s="25">
        <v>0</v>
      </c>
      <c r="BO60" s="25">
        <v>0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5">
        <v>0</v>
      </c>
      <c r="BV60" s="25">
        <v>0</v>
      </c>
      <c r="BW60" s="25">
        <v>0</v>
      </c>
      <c r="BX60" s="25">
        <v>0</v>
      </c>
      <c r="BY60" s="25">
        <v>0</v>
      </c>
      <c r="BZ60" s="25">
        <v>0</v>
      </c>
      <c r="CA60" s="26">
        <f t="shared" si="64"/>
        <v>0</v>
      </c>
      <c r="CC60" s="23">
        <v>16</v>
      </c>
      <c r="CD60" s="25">
        <v>0</v>
      </c>
      <c r="CE60" s="25">
        <v>0</v>
      </c>
      <c r="CF60" s="25">
        <v>0</v>
      </c>
      <c r="CG60" s="25">
        <v>0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>
        <v>0</v>
      </c>
      <c r="CN60" s="25">
        <v>0</v>
      </c>
      <c r="CO60" s="25">
        <v>0</v>
      </c>
      <c r="CP60" s="25">
        <v>0</v>
      </c>
      <c r="CQ60" s="26">
        <f t="shared" si="65"/>
        <v>0</v>
      </c>
      <c r="CS60" s="23">
        <v>16</v>
      </c>
      <c r="CT60" s="25">
        <v>0</v>
      </c>
      <c r="CU60" s="25">
        <v>0</v>
      </c>
      <c r="CV60" s="25">
        <v>0</v>
      </c>
      <c r="CW60" s="25">
        <v>0</v>
      </c>
      <c r="CX60" s="25">
        <v>0</v>
      </c>
      <c r="CY60" s="25">
        <v>0</v>
      </c>
      <c r="CZ60" s="25">
        <v>0</v>
      </c>
      <c r="DA60" s="25">
        <v>0</v>
      </c>
      <c r="DB60" s="25">
        <v>0</v>
      </c>
      <c r="DC60" s="25">
        <v>0</v>
      </c>
      <c r="DD60" s="25">
        <v>0</v>
      </c>
      <c r="DE60" s="25">
        <v>0</v>
      </c>
      <c r="DF60" s="25">
        <v>0</v>
      </c>
      <c r="DG60" s="26">
        <f t="shared" si="66"/>
        <v>0</v>
      </c>
      <c r="DT60" s="23">
        <v>17</v>
      </c>
      <c r="DU60" s="34">
        <v>38.543840631860562</v>
      </c>
      <c r="DV60" s="34">
        <v>36.163226494395445</v>
      </c>
      <c r="DW60" s="34" t="s">
        <v>17</v>
      </c>
      <c r="DX60" s="34" t="s">
        <v>17</v>
      </c>
      <c r="DY60" s="34" t="s">
        <v>17</v>
      </c>
      <c r="DZ60" s="34" t="s">
        <v>17</v>
      </c>
      <c r="EA60" s="34" t="s">
        <v>17</v>
      </c>
      <c r="EF60" s="5"/>
      <c r="EG60" s="5"/>
      <c r="EH60" s="5"/>
      <c r="EI60" s="5"/>
      <c r="EJ60" s="5"/>
      <c r="EK60" s="5"/>
      <c r="EL60" s="5"/>
      <c r="EM60" s="5"/>
      <c r="EQ60" s="5"/>
      <c r="ER60" s="5"/>
      <c r="ES60" s="5"/>
      <c r="ET60" s="5"/>
      <c r="EU60" s="5"/>
    </row>
    <row r="61" spans="1:151" ht="9.75" customHeight="1" x14ac:dyDescent="0.15">
      <c r="A61" s="23">
        <v>17</v>
      </c>
      <c r="B61" s="25">
        <v>24</v>
      </c>
      <c r="C61" s="25">
        <v>4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6">
        <f t="shared" si="60"/>
        <v>28</v>
      </c>
      <c r="Q61" s="23">
        <v>17</v>
      </c>
      <c r="R61" s="25">
        <v>145</v>
      </c>
      <c r="S61" s="25">
        <v>18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6">
        <f t="shared" si="61"/>
        <v>163</v>
      </c>
      <c r="AG61" s="23">
        <v>17</v>
      </c>
      <c r="AH61" s="25">
        <v>0</v>
      </c>
      <c r="AI61" s="25">
        <v>0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5">
        <v>0</v>
      </c>
      <c r="AS61" s="25">
        <v>0</v>
      </c>
      <c r="AT61" s="25">
        <v>0</v>
      </c>
      <c r="AU61" s="26">
        <f t="shared" si="62"/>
        <v>0</v>
      </c>
      <c r="AW61" s="23">
        <v>17</v>
      </c>
      <c r="AX61" s="25">
        <v>0</v>
      </c>
      <c r="AY61" s="25">
        <v>0</v>
      </c>
      <c r="AZ61" s="25">
        <v>0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0</v>
      </c>
      <c r="BJ61" s="25">
        <v>0</v>
      </c>
      <c r="BK61" s="26">
        <f t="shared" si="63"/>
        <v>0</v>
      </c>
      <c r="BM61" s="23">
        <v>17</v>
      </c>
      <c r="BN61" s="25">
        <v>0</v>
      </c>
      <c r="BO61" s="25">
        <v>0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  <c r="BU61" s="25">
        <v>0</v>
      </c>
      <c r="BV61" s="25">
        <v>0</v>
      </c>
      <c r="BW61" s="25">
        <v>0</v>
      </c>
      <c r="BX61" s="25">
        <v>0</v>
      </c>
      <c r="BY61" s="25">
        <v>0</v>
      </c>
      <c r="BZ61" s="25">
        <v>0</v>
      </c>
      <c r="CA61" s="26">
        <f t="shared" si="64"/>
        <v>0</v>
      </c>
      <c r="CC61" s="23">
        <v>17</v>
      </c>
      <c r="CD61" s="25">
        <v>0</v>
      </c>
      <c r="CE61" s="25">
        <v>0</v>
      </c>
      <c r="CF61" s="25">
        <v>0</v>
      </c>
      <c r="CG61" s="25">
        <v>0</v>
      </c>
      <c r="CH61" s="25">
        <v>0</v>
      </c>
      <c r="CI61" s="25">
        <v>0</v>
      </c>
      <c r="CJ61" s="25">
        <v>0</v>
      </c>
      <c r="CK61" s="25">
        <v>0</v>
      </c>
      <c r="CL61" s="25">
        <v>0</v>
      </c>
      <c r="CM61" s="25">
        <v>0</v>
      </c>
      <c r="CN61" s="25">
        <v>0</v>
      </c>
      <c r="CO61" s="25">
        <v>0</v>
      </c>
      <c r="CP61" s="25">
        <v>0</v>
      </c>
      <c r="CQ61" s="26">
        <f t="shared" si="65"/>
        <v>0</v>
      </c>
      <c r="CS61" s="23">
        <v>17</v>
      </c>
      <c r="CT61" s="25">
        <v>0</v>
      </c>
      <c r="CU61" s="25">
        <v>0</v>
      </c>
      <c r="CV61" s="25">
        <v>0</v>
      </c>
      <c r="CW61" s="25">
        <v>0</v>
      </c>
      <c r="CX61" s="25">
        <v>0</v>
      </c>
      <c r="CY61" s="25">
        <v>0</v>
      </c>
      <c r="CZ61" s="25">
        <v>0</v>
      </c>
      <c r="DA61" s="25">
        <v>0</v>
      </c>
      <c r="DB61" s="25">
        <v>0</v>
      </c>
      <c r="DC61" s="25">
        <v>0</v>
      </c>
      <c r="DD61" s="25">
        <v>0</v>
      </c>
      <c r="DE61" s="25">
        <v>0</v>
      </c>
      <c r="DF61" s="25">
        <v>0</v>
      </c>
      <c r="DG61" s="26">
        <f t="shared" si="66"/>
        <v>0</v>
      </c>
      <c r="DT61" s="23">
        <v>18</v>
      </c>
      <c r="DU61" s="34">
        <v>40.90141837219042</v>
      </c>
      <c r="DV61" s="34">
        <v>38.485153339137796</v>
      </c>
      <c r="DW61" s="34" t="s">
        <v>17</v>
      </c>
      <c r="DX61" s="34" t="s">
        <v>17</v>
      </c>
      <c r="DY61" s="34" t="s">
        <v>17</v>
      </c>
      <c r="DZ61" s="34" t="s">
        <v>17</v>
      </c>
      <c r="EA61" s="34" t="s">
        <v>17</v>
      </c>
      <c r="EF61" s="5"/>
      <c r="EG61" s="5"/>
      <c r="EH61" s="5"/>
      <c r="EI61" s="5"/>
      <c r="EJ61" s="5"/>
      <c r="EK61" s="5"/>
      <c r="EL61" s="5"/>
      <c r="EM61" s="5"/>
      <c r="EQ61" s="5"/>
      <c r="ER61" s="5"/>
      <c r="ES61" s="5"/>
      <c r="ET61" s="5"/>
      <c r="EU61" s="5"/>
    </row>
    <row r="62" spans="1:151" ht="9.75" customHeight="1" x14ac:dyDescent="0.15">
      <c r="A62" s="23">
        <v>18</v>
      </c>
      <c r="B62" s="25">
        <v>28</v>
      </c>
      <c r="C62" s="25">
        <v>6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6">
        <f t="shared" si="60"/>
        <v>34</v>
      </c>
      <c r="Q62" s="23">
        <v>18</v>
      </c>
      <c r="R62" s="25">
        <v>167</v>
      </c>
      <c r="S62" s="25">
        <v>18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6">
        <f t="shared" si="61"/>
        <v>185</v>
      </c>
      <c r="AG62" s="23">
        <v>18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6">
        <f t="shared" si="62"/>
        <v>0</v>
      </c>
      <c r="AW62" s="23">
        <v>18</v>
      </c>
      <c r="AX62" s="25">
        <v>0</v>
      </c>
      <c r="AY62" s="25">
        <v>0</v>
      </c>
      <c r="AZ62" s="25">
        <v>0</v>
      </c>
      <c r="BA62" s="25">
        <v>0</v>
      </c>
      <c r="BB62" s="25">
        <v>0</v>
      </c>
      <c r="BC62" s="25">
        <v>0</v>
      </c>
      <c r="BD62" s="25">
        <v>0</v>
      </c>
      <c r="BE62" s="25">
        <v>0</v>
      </c>
      <c r="BF62" s="25">
        <v>0</v>
      </c>
      <c r="BG62" s="25">
        <v>0</v>
      </c>
      <c r="BH62" s="25">
        <v>0</v>
      </c>
      <c r="BI62" s="25">
        <v>0</v>
      </c>
      <c r="BJ62" s="25">
        <v>0</v>
      </c>
      <c r="BK62" s="26">
        <f t="shared" si="63"/>
        <v>0</v>
      </c>
      <c r="BM62" s="23">
        <v>18</v>
      </c>
      <c r="BN62" s="25">
        <v>0</v>
      </c>
      <c r="BO62" s="25">
        <v>0</v>
      </c>
      <c r="BP62" s="25">
        <v>0</v>
      </c>
      <c r="BQ62" s="25">
        <v>0</v>
      </c>
      <c r="BR62" s="25">
        <v>0</v>
      </c>
      <c r="BS62" s="25">
        <v>0</v>
      </c>
      <c r="BT62" s="25">
        <v>0</v>
      </c>
      <c r="BU62" s="25">
        <v>0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6">
        <f t="shared" si="64"/>
        <v>0</v>
      </c>
      <c r="CC62" s="23">
        <v>18</v>
      </c>
      <c r="CD62" s="25">
        <v>0</v>
      </c>
      <c r="CE62" s="25">
        <v>0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>
        <v>0</v>
      </c>
      <c r="CN62" s="25">
        <v>0</v>
      </c>
      <c r="CO62" s="25">
        <v>0</v>
      </c>
      <c r="CP62" s="25">
        <v>0</v>
      </c>
      <c r="CQ62" s="26">
        <f t="shared" si="65"/>
        <v>0</v>
      </c>
      <c r="CS62" s="23">
        <v>18</v>
      </c>
      <c r="CT62" s="25">
        <v>0</v>
      </c>
      <c r="CU62" s="25">
        <v>0</v>
      </c>
      <c r="CV62" s="25">
        <v>0</v>
      </c>
      <c r="CW62" s="25">
        <v>0</v>
      </c>
      <c r="CX62" s="25">
        <v>0</v>
      </c>
      <c r="CY62" s="25">
        <v>0</v>
      </c>
      <c r="CZ62" s="25">
        <v>0</v>
      </c>
      <c r="DA62" s="25">
        <v>0</v>
      </c>
      <c r="DB62" s="25">
        <v>0</v>
      </c>
      <c r="DC62" s="25">
        <v>0</v>
      </c>
      <c r="DD62" s="25">
        <v>0</v>
      </c>
      <c r="DE62" s="25">
        <v>0</v>
      </c>
      <c r="DF62" s="25">
        <v>0</v>
      </c>
      <c r="DG62" s="26">
        <f t="shared" si="66"/>
        <v>0</v>
      </c>
      <c r="DT62" s="23">
        <v>19</v>
      </c>
      <c r="DU62" s="34">
        <v>44.344909407522877</v>
      </c>
      <c r="DV62" s="34">
        <v>37.017008325604969</v>
      </c>
      <c r="DW62" s="34" t="s">
        <v>17</v>
      </c>
      <c r="DX62" s="34" t="s">
        <v>17</v>
      </c>
      <c r="DY62" s="34" t="s">
        <v>17</v>
      </c>
      <c r="DZ62" s="34" t="s">
        <v>17</v>
      </c>
      <c r="EA62" s="34" t="s">
        <v>17</v>
      </c>
      <c r="EF62" s="43"/>
      <c r="EG62" s="5"/>
      <c r="EH62" s="5"/>
      <c r="EI62" s="5"/>
      <c r="EJ62" s="5"/>
      <c r="EK62" s="5"/>
      <c r="EL62" s="5"/>
      <c r="EM62" s="5"/>
      <c r="EQ62" s="5"/>
      <c r="ER62" s="5"/>
      <c r="ES62" s="5"/>
      <c r="ET62" s="5"/>
      <c r="EU62" s="5"/>
    </row>
    <row r="63" spans="1:151" ht="9.75" customHeight="1" x14ac:dyDescent="0.15">
      <c r="A63" s="23">
        <v>19</v>
      </c>
      <c r="B63" s="25">
        <v>13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6">
        <f t="shared" si="60"/>
        <v>13</v>
      </c>
      <c r="Q63" s="23">
        <v>19</v>
      </c>
      <c r="R63" s="25">
        <v>103</v>
      </c>
      <c r="S63" s="25">
        <v>9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6">
        <f t="shared" si="61"/>
        <v>112</v>
      </c>
      <c r="AG63" s="23">
        <v>19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6">
        <f t="shared" si="62"/>
        <v>0</v>
      </c>
      <c r="AW63" s="23">
        <v>19</v>
      </c>
      <c r="AX63" s="25">
        <v>0</v>
      </c>
      <c r="AY63" s="25">
        <v>0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0</v>
      </c>
      <c r="BJ63" s="25">
        <v>0</v>
      </c>
      <c r="BK63" s="26">
        <f t="shared" si="63"/>
        <v>0</v>
      </c>
      <c r="BM63" s="23">
        <v>19</v>
      </c>
      <c r="BN63" s="25">
        <v>0</v>
      </c>
      <c r="BO63" s="25">
        <v>0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  <c r="BU63" s="25">
        <v>0</v>
      </c>
      <c r="BV63" s="25">
        <v>0</v>
      </c>
      <c r="BW63" s="25">
        <v>0</v>
      </c>
      <c r="BX63" s="25">
        <v>0</v>
      </c>
      <c r="BY63" s="25">
        <v>0</v>
      </c>
      <c r="BZ63" s="25">
        <v>0</v>
      </c>
      <c r="CA63" s="26">
        <f t="shared" si="64"/>
        <v>0</v>
      </c>
      <c r="CC63" s="23">
        <v>19</v>
      </c>
      <c r="CD63" s="25">
        <v>0</v>
      </c>
      <c r="CE63" s="25">
        <v>0</v>
      </c>
      <c r="CF63" s="25">
        <v>0</v>
      </c>
      <c r="CG63" s="25">
        <v>0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>
        <v>0</v>
      </c>
      <c r="CN63" s="25">
        <v>0</v>
      </c>
      <c r="CO63" s="25">
        <v>0</v>
      </c>
      <c r="CP63" s="25">
        <v>0</v>
      </c>
      <c r="CQ63" s="26">
        <f t="shared" si="65"/>
        <v>0</v>
      </c>
      <c r="CS63" s="23">
        <v>19</v>
      </c>
      <c r="CT63" s="25">
        <v>0</v>
      </c>
      <c r="CU63" s="25">
        <v>0</v>
      </c>
      <c r="CV63" s="25">
        <v>0</v>
      </c>
      <c r="CW63" s="25">
        <v>0</v>
      </c>
      <c r="CX63" s="25">
        <v>0</v>
      </c>
      <c r="CY63" s="25">
        <v>0</v>
      </c>
      <c r="CZ63" s="25">
        <v>0</v>
      </c>
      <c r="DA63" s="25">
        <v>0</v>
      </c>
      <c r="DB63" s="25">
        <v>0</v>
      </c>
      <c r="DC63" s="25">
        <v>0</v>
      </c>
      <c r="DD63" s="25">
        <v>0</v>
      </c>
      <c r="DE63" s="25">
        <v>0</v>
      </c>
      <c r="DF63" s="25">
        <v>0</v>
      </c>
      <c r="DG63" s="26">
        <f t="shared" si="66"/>
        <v>0</v>
      </c>
      <c r="DT63" s="23">
        <v>20</v>
      </c>
      <c r="DU63" s="34">
        <v>42.291382275479606</v>
      </c>
      <c r="DV63" s="34">
        <v>39.402487711307209</v>
      </c>
      <c r="DW63" s="34" t="s">
        <v>17</v>
      </c>
      <c r="DX63" s="34" t="s">
        <v>17</v>
      </c>
      <c r="DY63" s="34" t="s">
        <v>17</v>
      </c>
      <c r="DZ63" s="34" t="s">
        <v>17</v>
      </c>
      <c r="EA63" s="34" t="s">
        <v>17</v>
      </c>
      <c r="EF63" s="41" t="str">
        <f>TEXT(EF64,"dddd")</f>
        <v>Friday</v>
      </c>
      <c r="EH63" s="5"/>
      <c r="EI63" s="5"/>
      <c r="EJ63" s="5"/>
      <c r="EK63" s="5"/>
      <c r="EL63" s="5"/>
      <c r="EM63" s="5"/>
      <c r="EQ63" s="5"/>
      <c r="ER63" s="5"/>
      <c r="ES63" s="5"/>
      <c r="ET63" s="5"/>
      <c r="EU63" s="5"/>
    </row>
    <row r="64" spans="1:151" ht="9.75" customHeight="1" x14ac:dyDescent="0.15">
      <c r="A64" s="23">
        <v>20</v>
      </c>
      <c r="B64" s="25">
        <v>26</v>
      </c>
      <c r="C64" s="25">
        <v>2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6">
        <f t="shared" si="60"/>
        <v>28</v>
      </c>
      <c r="Q64" s="23">
        <v>20</v>
      </c>
      <c r="R64" s="25">
        <v>70</v>
      </c>
      <c r="S64" s="25">
        <v>8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6">
        <f t="shared" si="61"/>
        <v>78</v>
      </c>
      <c r="AG64" s="23">
        <v>20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6">
        <f t="shared" si="62"/>
        <v>0</v>
      </c>
      <c r="AW64" s="23">
        <v>20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6">
        <f t="shared" si="63"/>
        <v>0</v>
      </c>
      <c r="BM64" s="23">
        <v>20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6">
        <f t="shared" si="64"/>
        <v>0</v>
      </c>
      <c r="CC64" s="23">
        <v>20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0</v>
      </c>
      <c r="CO64" s="25">
        <v>0</v>
      </c>
      <c r="CP64" s="25">
        <v>0</v>
      </c>
      <c r="CQ64" s="26">
        <f t="shared" si="65"/>
        <v>0</v>
      </c>
      <c r="CS64" s="23">
        <v>20</v>
      </c>
      <c r="CT64" s="25">
        <v>0</v>
      </c>
      <c r="CU64" s="25">
        <v>0</v>
      </c>
      <c r="CV64" s="25">
        <v>0</v>
      </c>
      <c r="CW64" s="25">
        <v>0</v>
      </c>
      <c r="CX64" s="25">
        <v>0</v>
      </c>
      <c r="CY64" s="25">
        <v>0</v>
      </c>
      <c r="CZ64" s="25">
        <v>0</v>
      </c>
      <c r="DA64" s="25">
        <v>0</v>
      </c>
      <c r="DB64" s="25">
        <v>0</v>
      </c>
      <c r="DC64" s="25">
        <v>0</v>
      </c>
      <c r="DD64" s="25">
        <v>0</v>
      </c>
      <c r="DE64" s="25">
        <v>0</v>
      </c>
      <c r="DF64" s="25">
        <v>0</v>
      </c>
      <c r="DG64" s="26">
        <f t="shared" si="66"/>
        <v>0</v>
      </c>
      <c r="DT64" s="23">
        <v>21</v>
      </c>
      <c r="DU64" s="34">
        <v>38.846593259918144</v>
      </c>
      <c r="DV64" s="34">
        <v>38.216264935698767</v>
      </c>
      <c r="DW64" s="34" t="s">
        <v>17</v>
      </c>
      <c r="DX64" s="34" t="s">
        <v>17</v>
      </c>
      <c r="DY64" s="34" t="s">
        <v>17</v>
      </c>
      <c r="DZ64" s="34" t="s">
        <v>17</v>
      </c>
      <c r="EA64" s="34" t="s">
        <v>17</v>
      </c>
      <c r="EF64" s="42">
        <f>EF55+1</f>
        <v>43882</v>
      </c>
      <c r="EG64" s="5"/>
      <c r="EH64" s="5"/>
      <c r="EI64" s="5"/>
      <c r="EJ64" s="5"/>
      <c r="EK64" s="5"/>
      <c r="EL64" s="5"/>
      <c r="EM64" s="5"/>
      <c r="EQ64" s="5"/>
      <c r="ER64" s="5"/>
      <c r="ES64" s="5"/>
      <c r="ET64" s="5"/>
      <c r="EU64" s="5"/>
    </row>
    <row r="65" spans="1:151" ht="9.75" customHeight="1" x14ac:dyDescent="0.15">
      <c r="A65" s="23">
        <v>21</v>
      </c>
      <c r="B65" s="25">
        <v>28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6">
        <f t="shared" si="60"/>
        <v>28</v>
      </c>
      <c r="Q65" s="23">
        <v>21</v>
      </c>
      <c r="R65" s="25">
        <v>42</v>
      </c>
      <c r="S65" s="25">
        <v>3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6">
        <f t="shared" si="61"/>
        <v>45</v>
      </c>
      <c r="AG65" s="23">
        <v>21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6">
        <f t="shared" si="62"/>
        <v>0</v>
      </c>
      <c r="AW65" s="23">
        <v>21</v>
      </c>
      <c r="AX65" s="25">
        <v>0</v>
      </c>
      <c r="AY65" s="25">
        <v>0</v>
      </c>
      <c r="AZ65" s="25">
        <v>0</v>
      </c>
      <c r="BA65" s="25">
        <v>0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6">
        <f t="shared" si="63"/>
        <v>0</v>
      </c>
      <c r="BM65" s="23">
        <v>21</v>
      </c>
      <c r="BN65" s="25">
        <v>0</v>
      </c>
      <c r="BO65" s="25">
        <v>0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  <c r="BU65" s="25">
        <v>0</v>
      </c>
      <c r="BV65" s="25">
        <v>0</v>
      </c>
      <c r="BW65" s="25">
        <v>0</v>
      </c>
      <c r="BX65" s="25">
        <v>0</v>
      </c>
      <c r="BY65" s="25">
        <v>0</v>
      </c>
      <c r="BZ65" s="25">
        <v>0</v>
      </c>
      <c r="CA65" s="26">
        <f t="shared" si="64"/>
        <v>0</v>
      </c>
      <c r="CC65" s="23">
        <v>21</v>
      </c>
      <c r="CD65" s="25">
        <v>0</v>
      </c>
      <c r="CE65" s="25">
        <v>0</v>
      </c>
      <c r="CF65" s="25">
        <v>0</v>
      </c>
      <c r="CG65" s="25">
        <v>0</v>
      </c>
      <c r="CH65" s="25">
        <v>0</v>
      </c>
      <c r="CI65" s="25">
        <v>0</v>
      </c>
      <c r="CJ65" s="25">
        <v>0</v>
      </c>
      <c r="CK65" s="25">
        <v>0</v>
      </c>
      <c r="CL65" s="25">
        <v>0</v>
      </c>
      <c r="CM65" s="25">
        <v>0</v>
      </c>
      <c r="CN65" s="25">
        <v>0</v>
      </c>
      <c r="CO65" s="25">
        <v>0</v>
      </c>
      <c r="CP65" s="25">
        <v>0</v>
      </c>
      <c r="CQ65" s="26">
        <f t="shared" si="65"/>
        <v>0</v>
      </c>
      <c r="CS65" s="23">
        <v>21</v>
      </c>
      <c r="CT65" s="25">
        <v>0</v>
      </c>
      <c r="CU65" s="25">
        <v>0</v>
      </c>
      <c r="CV65" s="25">
        <v>0</v>
      </c>
      <c r="CW65" s="25">
        <v>0</v>
      </c>
      <c r="CX65" s="25">
        <v>0</v>
      </c>
      <c r="CY65" s="25">
        <v>0</v>
      </c>
      <c r="CZ65" s="25">
        <v>0</v>
      </c>
      <c r="DA65" s="25">
        <v>0</v>
      </c>
      <c r="DB65" s="25">
        <v>0</v>
      </c>
      <c r="DC65" s="25">
        <v>0</v>
      </c>
      <c r="DD65" s="25">
        <v>0</v>
      </c>
      <c r="DE65" s="25">
        <v>0</v>
      </c>
      <c r="DF65" s="25">
        <v>0</v>
      </c>
      <c r="DG65" s="26">
        <f t="shared" si="66"/>
        <v>0</v>
      </c>
      <c r="DT65" s="23">
        <v>22</v>
      </c>
      <c r="DU65" s="34">
        <v>40.342087577794203</v>
      </c>
      <c r="DV65" s="34">
        <v>41.627863262664029</v>
      </c>
      <c r="DW65" s="34" t="s">
        <v>17</v>
      </c>
      <c r="DX65" s="34" t="s">
        <v>17</v>
      </c>
      <c r="DY65" s="34" t="s">
        <v>17</v>
      </c>
      <c r="DZ65" s="34" t="s">
        <v>17</v>
      </c>
      <c r="EA65" s="34" t="s">
        <v>17</v>
      </c>
      <c r="EF65" s="5"/>
      <c r="EG65" s="5"/>
      <c r="EH65" s="5"/>
      <c r="EI65" s="5"/>
      <c r="EJ65" s="5"/>
      <c r="EK65" s="5"/>
      <c r="EL65" s="5"/>
      <c r="EM65" s="5"/>
      <c r="EQ65" s="5"/>
      <c r="ER65" s="5"/>
      <c r="ES65" s="5"/>
      <c r="ET65" s="5"/>
      <c r="EU65" s="5"/>
    </row>
    <row r="66" spans="1:151" ht="9.75" customHeight="1" x14ac:dyDescent="0.15">
      <c r="A66" s="23">
        <v>22</v>
      </c>
      <c r="B66" s="25">
        <v>13</v>
      </c>
      <c r="C66" s="25">
        <v>1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6">
        <f t="shared" si="60"/>
        <v>14</v>
      </c>
      <c r="Q66" s="23">
        <v>22</v>
      </c>
      <c r="R66" s="25">
        <v>41</v>
      </c>
      <c r="S66" s="25">
        <v>1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6">
        <f t="shared" si="61"/>
        <v>42</v>
      </c>
      <c r="AG66" s="23">
        <v>22</v>
      </c>
      <c r="AH66" s="25">
        <v>0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>
        <v>0</v>
      </c>
      <c r="AU66" s="26">
        <f t="shared" si="62"/>
        <v>0</v>
      </c>
      <c r="AW66" s="23">
        <v>22</v>
      </c>
      <c r="AX66" s="25">
        <v>0</v>
      </c>
      <c r="AY66" s="25">
        <v>0</v>
      </c>
      <c r="AZ66" s="25">
        <v>0</v>
      </c>
      <c r="BA66" s="25">
        <v>0</v>
      </c>
      <c r="BB66" s="25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6">
        <f t="shared" si="63"/>
        <v>0</v>
      </c>
      <c r="BM66" s="23">
        <v>22</v>
      </c>
      <c r="BN66" s="25">
        <v>0</v>
      </c>
      <c r="BO66" s="25">
        <v>0</v>
      </c>
      <c r="BP66" s="25">
        <v>0</v>
      </c>
      <c r="BQ66" s="25">
        <v>0</v>
      </c>
      <c r="BR66" s="25">
        <v>0</v>
      </c>
      <c r="BS66" s="25">
        <v>0</v>
      </c>
      <c r="BT66" s="25">
        <v>0</v>
      </c>
      <c r="BU66" s="25">
        <v>0</v>
      </c>
      <c r="BV66" s="25">
        <v>0</v>
      </c>
      <c r="BW66" s="25">
        <v>0</v>
      </c>
      <c r="BX66" s="25">
        <v>0</v>
      </c>
      <c r="BY66" s="25">
        <v>0</v>
      </c>
      <c r="BZ66" s="25">
        <v>0</v>
      </c>
      <c r="CA66" s="26">
        <f t="shared" si="64"/>
        <v>0</v>
      </c>
      <c r="CC66" s="23">
        <v>22</v>
      </c>
      <c r="CD66" s="25">
        <v>0</v>
      </c>
      <c r="CE66" s="25">
        <v>0</v>
      </c>
      <c r="CF66" s="25">
        <v>0</v>
      </c>
      <c r="CG66" s="25">
        <v>0</v>
      </c>
      <c r="CH66" s="25">
        <v>0</v>
      </c>
      <c r="CI66" s="25">
        <v>0</v>
      </c>
      <c r="CJ66" s="25">
        <v>0</v>
      </c>
      <c r="CK66" s="25">
        <v>0</v>
      </c>
      <c r="CL66" s="25">
        <v>0</v>
      </c>
      <c r="CM66" s="25">
        <v>0</v>
      </c>
      <c r="CN66" s="25">
        <v>0</v>
      </c>
      <c r="CO66" s="25">
        <v>0</v>
      </c>
      <c r="CP66" s="25">
        <v>0</v>
      </c>
      <c r="CQ66" s="26">
        <f t="shared" si="65"/>
        <v>0</v>
      </c>
      <c r="CS66" s="23">
        <v>22</v>
      </c>
      <c r="CT66" s="25">
        <v>0</v>
      </c>
      <c r="CU66" s="25">
        <v>0</v>
      </c>
      <c r="CV66" s="25">
        <v>0</v>
      </c>
      <c r="CW66" s="25">
        <v>0</v>
      </c>
      <c r="CX66" s="25">
        <v>0</v>
      </c>
      <c r="CY66" s="25">
        <v>0</v>
      </c>
      <c r="CZ66" s="25">
        <v>0</v>
      </c>
      <c r="DA66" s="25">
        <v>0</v>
      </c>
      <c r="DB66" s="25">
        <v>0</v>
      </c>
      <c r="DC66" s="25">
        <v>0</v>
      </c>
      <c r="DD66" s="25">
        <v>0</v>
      </c>
      <c r="DE66" s="25">
        <v>0</v>
      </c>
      <c r="DF66" s="25">
        <v>0</v>
      </c>
      <c r="DG66" s="26">
        <f t="shared" si="66"/>
        <v>0</v>
      </c>
      <c r="DT66" s="23">
        <v>23</v>
      </c>
      <c r="DU66" s="34">
        <v>42.62036323688443</v>
      </c>
      <c r="DV66" s="34">
        <v>38.870200600639805</v>
      </c>
      <c r="DW66" s="34" t="s">
        <v>17</v>
      </c>
      <c r="DX66" s="34" t="s">
        <v>17</v>
      </c>
      <c r="DY66" s="34" t="s">
        <v>17</v>
      </c>
      <c r="DZ66" s="34" t="s">
        <v>17</v>
      </c>
      <c r="EA66" s="34" t="s">
        <v>17</v>
      </c>
      <c r="EF66" s="5"/>
      <c r="EG66" s="5"/>
      <c r="EH66" s="5"/>
      <c r="EI66" s="5"/>
      <c r="EJ66" s="5"/>
      <c r="EK66" s="5"/>
      <c r="EL66" s="5"/>
      <c r="EM66" s="5"/>
      <c r="EQ66" s="5"/>
      <c r="ER66" s="5"/>
      <c r="ES66" s="5"/>
      <c r="ET66" s="5"/>
      <c r="EU66" s="5"/>
    </row>
    <row r="67" spans="1:151" ht="9.75" customHeight="1" x14ac:dyDescent="0.15">
      <c r="A67" s="23">
        <v>23</v>
      </c>
      <c r="B67" s="25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6">
        <f t="shared" si="60"/>
        <v>12</v>
      </c>
      <c r="Q67" s="23">
        <v>23</v>
      </c>
      <c r="R67" s="25">
        <v>20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6">
        <f t="shared" si="61"/>
        <v>20</v>
      </c>
      <c r="AG67" s="23">
        <v>23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6">
        <f t="shared" si="62"/>
        <v>0</v>
      </c>
      <c r="AW67" s="23">
        <v>23</v>
      </c>
      <c r="AX67" s="25">
        <v>0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6">
        <f t="shared" si="63"/>
        <v>0</v>
      </c>
      <c r="BM67" s="23">
        <v>23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6">
        <f t="shared" si="64"/>
        <v>0</v>
      </c>
      <c r="CC67" s="23">
        <v>23</v>
      </c>
      <c r="CD67" s="25">
        <v>0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  <c r="CN67" s="25">
        <v>0</v>
      </c>
      <c r="CO67" s="25">
        <v>0</v>
      </c>
      <c r="CP67" s="25">
        <v>0</v>
      </c>
      <c r="CQ67" s="26">
        <f t="shared" si="65"/>
        <v>0</v>
      </c>
      <c r="CS67" s="23">
        <v>23</v>
      </c>
      <c r="CT67" s="25">
        <v>0</v>
      </c>
      <c r="CU67" s="25">
        <v>0</v>
      </c>
      <c r="CV67" s="25">
        <v>0</v>
      </c>
      <c r="CW67" s="25">
        <v>0</v>
      </c>
      <c r="CX67" s="25">
        <v>0</v>
      </c>
      <c r="CY67" s="25">
        <v>0</v>
      </c>
      <c r="CZ67" s="25">
        <v>0</v>
      </c>
      <c r="DA67" s="25">
        <v>0</v>
      </c>
      <c r="DB67" s="25">
        <v>0</v>
      </c>
      <c r="DC67" s="25">
        <v>0</v>
      </c>
      <c r="DD67" s="25">
        <v>0</v>
      </c>
      <c r="DE67" s="25">
        <v>0</v>
      </c>
      <c r="DF67" s="25">
        <v>0</v>
      </c>
      <c r="DG67" s="26">
        <f t="shared" si="66"/>
        <v>0</v>
      </c>
      <c r="DT67" s="23">
        <v>24</v>
      </c>
      <c r="DU67" s="34">
        <v>38.623475382979798</v>
      </c>
      <c r="DV67" s="34">
        <v>37.738612787525831</v>
      </c>
      <c r="DW67" s="34" t="s">
        <v>17</v>
      </c>
      <c r="DX67" s="34" t="s">
        <v>17</v>
      </c>
      <c r="DY67" s="34" t="s">
        <v>17</v>
      </c>
      <c r="DZ67" s="34" t="s">
        <v>17</v>
      </c>
      <c r="EA67" s="34" t="s">
        <v>17</v>
      </c>
      <c r="EF67" s="5"/>
      <c r="EG67" s="5"/>
      <c r="EH67" s="5"/>
      <c r="EI67" s="5"/>
      <c r="EJ67" s="5"/>
      <c r="EK67" s="5"/>
      <c r="EL67" s="5"/>
      <c r="EM67" s="5"/>
      <c r="EQ67" s="5"/>
      <c r="ER67" s="5"/>
      <c r="ES67" s="5"/>
      <c r="ET67" s="5"/>
      <c r="EU67" s="5"/>
    </row>
    <row r="68" spans="1:151" ht="9.75" customHeight="1" x14ac:dyDescent="0.15">
      <c r="A68" s="23">
        <v>24</v>
      </c>
      <c r="B68" s="25">
        <v>5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6">
        <f t="shared" si="60"/>
        <v>5</v>
      </c>
      <c r="Q68" s="23">
        <v>24</v>
      </c>
      <c r="R68" s="25">
        <v>11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6">
        <f t="shared" si="61"/>
        <v>11</v>
      </c>
      <c r="AG68" s="23">
        <v>24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6">
        <f t="shared" si="62"/>
        <v>0</v>
      </c>
      <c r="AW68" s="23">
        <v>24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6">
        <f t="shared" si="63"/>
        <v>0</v>
      </c>
      <c r="BM68" s="23">
        <v>24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  <c r="BU68" s="25">
        <v>0</v>
      </c>
      <c r="BV68" s="25">
        <v>0</v>
      </c>
      <c r="BW68" s="25">
        <v>0</v>
      </c>
      <c r="BX68" s="25">
        <v>0</v>
      </c>
      <c r="BY68" s="25">
        <v>0</v>
      </c>
      <c r="BZ68" s="25">
        <v>0</v>
      </c>
      <c r="CA68" s="26">
        <f t="shared" si="64"/>
        <v>0</v>
      </c>
      <c r="CC68" s="23">
        <v>24</v>
      </c>
      <c r="CD68" s="25">
        <v>0</v>
      </c>
      <c r="CE68" s="25">
        <v>0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>
        <v>0</v>
      </c>
      <c r="CN68" s="25">
        <v>0</v>
      </c>
      <c r="CO68" s="25">
        <v>0</v>
      </c>
      <c r="CP68" s="25">
        <v>0</v>
      </c>
      <c r="CQ68" s="26">
        <f t="shared" si="65"/>
        <v>0</v>
      </c>
      <c r="CS68" s="23">
        <v>24</v>
      </c>
      <c r="CT68" s="25">
        <v>0</v>
      </c>
      <c r="CU68" s="25">
        <v>0</v>
      </c>
      <c r="CV68" s="25">
        <v>0</v>
      </c>
      <c r="CW68" s="25">
        <v>0</v>
      </c>
      <c r="CX68" s="25">
        <v>0</v>
      </c>
      <c r="CY68" s="25">
        <v>0</v>
      </c>
      <c r="CZ68" s="25">
        <v>0</v>
      </c>
      <c r="DA68" s="25">
        <v>0</v>
      </c>
      <c r="DB68" s="25">
        <v>0</v>
      </c>
      <c r="DC68" s="25">
        <v>0</v>
      </c>
      <c r="DD68" s="25">
        <v>0</v>
      </c>
      <c r="DE68" s="25">
        <v>0</v>
      </c>
      <c r="DF68" s="25">
        <v>0</v>
      </c>
      <c r="DG68" s="26">
        <f t="shared" si="66"/>
        <v>0</v>
      </c>
      <c r="DT68" s="5"/>
      <c r="DU68" s="48"/>
      <c r="DV68" s="48"/>
      <c r="DW68" s="48"/>
      <c r="DX68" s="48"/>
      <c r="DY68" s="48"/>
      <c r="DZ68" s="48"/>
      <c r="EA68" s="48"/>
      <c r="EF68" s="5"/>
      <c r="EG68" s="5"/>
      <c r="EH68" s="5"/>
      <c r="EI68" s="5"/>
      <c r="EJ68" s="5"/>
      <c r="EK68" s="5"/>
      <c r="EL68" s="5"/>
      <c r="EM68" s="5"/>
      <c r="EQ68" s="5"/>
      <c r="ER68" s="5"/>
      <c r="ES68" s="5"/>
      <c r="ET68" s="5"/>
      <c r="EU68" s="5"/>
    </row>
    <row r="69" spans="1:151" ht="9.75" customHeight="1" x14ac:dyDescent="0.15">
      <c r="DT69" s="38" t="s">
        <v>23</v>
      </c>
      <c r="DU69" s="52" cm="1">
        <f t="array" ref="DU69">SUM(DU54:DU55*DJ21:DJ22)/SUM(DJ21:DJ22)</f>
        <v>35.363577082987575</v>
      </c>
      <c r="DV69" s="52" cm="1">
        <f t="array" ref="DV69">SUM(DV54:DV55*DK21:DK22)/SUM(DK21:DK22)</f>
        <v>36.02352261489807</v>
      </c>
      <c r="DW69" s="52" t="str">
        <f t="shared" ref="DW69:EA69" si="68">IF(COUNTIF(DW54:DW55,"&lt;&gt;-")&gt;0,SUMIF(DW54:DW55,"&lt;&gt;-")/COUNTIF(DW54:DW55,"&lt;&gt;-"),"-")</f>
        <v>-</v>
      </c>
      <c r="DX69" s="52" t="str">
        <f t="shared" si="68"/>
        <v>-</v>
      </c>
      <c r="DY69" s="52" t="str">
        <f t="shared" si="68"/>
        <v>-</v>
      </c>
      <c r="DZ69" s="52" t="str">
        <f t="shared" si="68"/>
        <v>-</v>
      </c>
      <c r="EA69" s="52" t="str">
        <f t="shared" si="68"/>
        <v>-</v>
      </c>
      <c r="EF69" s="5"/>
      <c r="EG69" s="5"/>
      <c r="EH69" s="5"/>
      <c r="EI69" s="5"/>
      <c r="EJ69" s="5"/>
      <c r="EK69" s="5"/>
      <c r="EL69" s="5"/>
      <c r="EM69" s="5"/>
      <c r="EQ69" s="5"/>
      <c r="ER69" s="5"/>
      <c r="ES69" s="5"/>
      <c r="ET69" s="5"/>
      <c r="EU69" s="5"/>
    </row>
    <row r="70" spans="1:151" ht="9.75" customHeight="1" x14ac:dyDescent="0.15">
      <c r="A70" s="44" t="s">
        <v>16</v>
      </c>
      <c r="B70" s="45">
        <f t="shared" ref="B70:N70" si="69">SUM(B52:B63)</f>
        <v>474</v>
      </c>
      <c r="C70" s="45">
        <f t="shared" si="69"/>
        <v>49</v>
      </c>
      <c r="D70" s="45">
        <f t="shared" si="69"/>
        <v>0</v>
      </c>
      <c r="E70" s="45">
        <f t="shared" si="69"/>
        <v>0</v>
      </c>
      <c r="F70" s="45">
        <f t="shared" si="69"/>
        <v>0</v>
      </c>
      <c r="G70" s="45">
        <f t="shared" si="69"/>
        <v>0</v>
      </c>
      <c r="H70" s="45">
        <f t="shared" si="69"/>
        <v>0</v>
      </c>
      <c r="I70" s="45">
        <f t="shared" si="69"/>
        <v>0</v>
      </c>
      <c r="J70" s="45">
        <f t="shared" si="69"/>
        <v>0</v>
      </c>
      <c r="K70" s="45">
        <f t="shared" si="69"/>
        <v>0</v>
      </c>
      <c r="L70" s="45">
        <f t="shared" si="69"/>
        <v>0</v>
      </c>
      <c r="M70" s="45">
        <f t="shared" si="69"/>
        <v>0</v>
      </c>
      <c r="N70" s="45">
        <f t="shared" si="69"/>
        <v>0</v>
      </c>
      <c r="O70" s="26">
        <f>SUM(B70:N70)</f>
        <v>523</v>
      </c>
      <c r="Q70" s="44" t="s">
        <v>16</v>
      </c>
      <c r="R70" s="45">
        <f t="shared" ref="R70:AD70" si="70">SUM(R52:R63)</f>
        <v>1350</v>
      </c>
      <c r="S70" s="45">
        <f t="shared" si="70"/>
        <v>212</v>
      </c>
      <c r="T70" s="45">
        <f t="shared" si="70"/>
        <v>0</v>
      </c>
      <c r="U70" s="45">
        <f t="shared" si="70"/>
        <v>0</v>
      </c>
      <c r="V70" s="45">
        <f t="shared" si="70"/>
        <v>0</v>
      </c>
      <c r="W70" s="45">
        <f t="shared" si="70"/>
        <v>0</v>
      </c>
      <c r="X70" s="45">
        <f t="shared" si="70"/>
        <v>0</v>
      </c>
      <c r="Y70" s="45">
        <f t="shared" si="70"/>
        <v>1</v>
      </c>
      <c r="Z70" s="45">
        <f t="shared" si="70"/>
        <v>0</v>
      </c>
      <c r="AA70" s="45">
        <f t="shared" si="70"/>
        <v>0</v>
      </c>
      <c r="AB70" s="45">
        <f t="shared" si="70"/>
        <v>0</v>
      </c>
      <c r="AC70" s="45">
        <f t="shared" si="70"/>
        <v>3</v>
      </c>
      <c r="AD70" s="45">
        <f t="shared" si="70"/>
        <v>0</v>
      </c>
      <c r="AE70" s="26">
        <f>SUM(R70:AD70)</f>
        <v>1566</v>
      </c>
      <c r="AG70" s="44" t="s">
        <v>16</v>
      </c>
      <c r="AH70" s="45">
        <f t="shared" ref="AH70:AT70" si="71">SUM(AH52:AH63)</f>
        <v>0</v>
      </c>
      <c r="AI70" s="45">
        <f t="shared" si="71"/>
        <v>0</v>
      </c>
      <c r="AJ70" s="45">
        <f t="shared" si="71"/>
        <v>0</v>
      </c>
      <c r="AK70" s="45">
        <f t="shared" si="71"/>
        <v>0</v>
      </c>
      <c r="AL70" s="45">
        <f t="shared" si="71"/>
        <v>0</v>
      </c>
      <c r="AM70" s="45">
        <f t="shared" si="71"/>
        <v>0</v>
      </c>
      <c r="AN70" s="45">
        <f t="shared" si="71"/>
        <v>0</v>
      </c>
      <c r="AO70" s="45">
        <f t="shared" si="71"/>
        <v>0</v>
      </c>
      <c r="AP70" s="45">
        <f t="shared" si="71"/>
        <v>0</v>
      </c>
      <c r="AQ70" s="45">
        <f t="shared" si="71"/>
        <v>0</v>
      </c>
      <c r="AR70" s="45">
        <f t="shared" si="71"/>
        <v>0</v>
      </c>
      <c r="AS70" s="45">
        <f t="shared" si="71"/>
        <v>0</v>
      </c>
      <c r="AT70" s="45">
        <f t="shared" si="71"/>
        <v>0</v>
      </c>
      <c r="AU70" s="26">
        <f>SUM(AH70:AT70)</f>
        <v>0</v>
      </c>
      <c r="AW70" s="44" t="s">
        <v>16</v>
      </c>
      <c r="AX70" s="45">
        <f t="shared" ref="AX70:BJ70" si="72">SUM(AX52:AX63)</f>
        <v>0</v>
      </c>
      <c r="AY70" s="45">
        <f t="shared" si="72"/>
        <v>0</v>
      </c>
      <c r="AZ70" s="45">
        <f t="shared" si="72"/>
        <v>0</v>
      </c>
      <c r="BA70" s="45">
        <f t="shared" si="72"/>
        <v>0</v>
      </c>
      <c r="BB70" s="45">
        <f t="shared" si="72"/>
        <v>0</v>
      </c>
      <c r="BC70" s="45">
        <f t="shared" si="72"/>
        <v>0</v>
      </c>
      <c r="BD70" s="45">
        <f t="shared" si="72"/>
        <v>0</v>
      </c>
      <c r="BE70" s="45">
        <f t="shared" si="72"/>
        <v>0</v>
      </c>
      <c r="BF70" s="45">
        <f t="shared" si="72"/>
        <v>0</v>
      </c>
      <c r="BG70" s="45">
        <f t="shared" si="72"/>
        <v>0</v>
      </c>
      <c r="BH70" s="45">
        <f t="shared" si="72"/>
        <v>0</v>
      </c>
      <c r="BI70" s="45">
        <f t="shared" si="72"/>
        <v>0</v>
      </c>
      <c r="BJ70" s="45">
        <f t="shared" si="72"/>
        <v>0</v>
      </c>
      <c r="BK70" s="26">
        <f>SUM(AX70:BJ70)</f>
        <v>0</v>
      </c>
      <c r="BM70" s="44" t="s">
        <v>16</v>
      </c>
      <c r="BN70" s="45">
        <f t="shared" ref="BN70:BZ70" si="73">SUM(BN52:BN63)</f>
        <v>0</v>
      </c>
      <c r="BO70" s="45">
        <f t="shared" si="73"/>
        <v>0</v>
      </c>
      <c r="BP70" s="45">
        <f t="shared" si="73"/>
        <v>0</v>
      </c>
      <c r="BQ70" s="45">
        <f t="shared" si="73"/>
        <v>0</v>
      </c>
      <c r="BR70" s="45">
        <f t="shared" si="73"/>
        <v>0</v>
      </c>
      <c r="BS70" s="45">
        <f t="shared" si="73"/>
        <v>0</v>
      </c>
      <c r="BT70" s="45">
        <f t="shared" si="73"/>
        <v>0</v>
      </c>
      <c r="BU70" s="45">
        <f t="shared" si="73"/>
        <v>0</v>
      </c>
      <c r="BV70" s="45">
        <f t="shared" si="73"/>
        <v>0</v>
      </c>
      <c r="BW70" s="45">
        <f t="shared" si="73"/>
        <v>0</v>
      </c>
      <c r="BX70" s="45">
        <f t="shared" si="73"/>
        <v>0</v>
      </c>
      <c r="BY70" s="45">
        <f t="shared" si="73"/>
        <v>0</v>
      </c>
      <c r="BZ70" s="45">
        <f t="shared" si="73"/>
        <v>0</v>
      </c>
      <c r="CA70" s="26">
        <f>SUM(BN70:BZ70)</f>
        <v>0</v>
      </c>
      <c r="CC70" s="44" t="s">
        <v>16</v>
      </c>
      <c r="CD70" s="45">
        <f t="shared" ref="CD70:CP70" si="74">SUM(CD52:CD63)</f>
        <v>0</v>
      </c>
      <c r="CE70" s="45">
        <f t="shared" si="74"/>
        <v>0</v>
      </c>
      <c r="CF70" s="45">
        <f t="shared" si="74"/>
        <v>0</v>
      </c>
      <c r="CG70" s="45">
        <f t="shared" si="74"/>
        <v>0</v>
      </c>
      <c r="CH70" s="45">
        <f t="shared" si="74"/>
        <v>0</v>
      </c>
      <c r="CI70" s="45">
        <f t="shared" si="74"/>
        <v>0</v>
      </c>
      <c r="CJ70" s="45">
        <f t="shared" si="74"/>
        <v>0</v>
      </c>
      <c r="CK70" s="45">
        <f t="shared" si="74"/>
        <v>0</v>
      </c>
      <c r="CL70" s="45">
        <f t="shared" si="74"/>
        <v>0</v>
      </c>
      <c r="CM70" s="45">
        <f t="shared" si="74"/>
        <v>0</v>
      </c>
      <c r="CN70" s="45">
        <f t="shared" si="74"/>
        <v>0</v>
      </c>
      <c r="CO70" s="45">
        <f t="shared" si="74"/>
        <v>0</v>
      </c>
      <c r="CP70" s="45">
        <f t="shared" si="74"/>
        <v>0</v>
      </c>
      <c r="CQ70" s="26">
        <f>SUM(CD70:CP70)</f>
        <v>0</v>
      </c>
      <c r="CS70" s="44" t="s">
        <v>16</v>
      </c>
      <c r="CT70" s="45">
        <f t="shared" ref="CT70:DF70" si="75">SUM(CT52:CT63)</f>
        <v>0</v>
      </c>
      <c r="CU70" s="45">
        <f t="shared" si="75"/>
        <v>0</v>
      </c>
      <c r="CV70" s="45">
        <f t="shared" si="75"/>
        <v>0</v>
      </c>
      <c r="CW70" s="45">
        <f t="shared" si="75"/>
        <v>0</v>
      </c>
      <c r="CX70" s="45">
        <f t="shared" si="75"/>
        <v>0</v>
      </c>
      <c r="CY70" s="45">
        <f t="shared" si="75"/>
        <v>0</v>
      </c>
      <c r="CZ70" s="45">
        <f t="shared" si="75"/>
        <v>0</v>
      </c>
      <c r="DA70" s="45">
        <f t="shared" si="75"/>
        <v>0</v>
      </c>
      <c r="DB70" s="45">
        <f t="shared" si="75"/>
        <v>0</v>
      </c>
      <c r="DC70" s="45">
        <f t="shared" si="75"/>
        <v>0</v>
      </c>
      <c r="DD70" s="45">
        <f t="shared" si="75"/>
        <v>0</v>
      </c>
      <c r="DE70" s="45">
        <f t="shared" si="75"/>
        <v>0</v>
      </c>
      <c r="DF70" s="45">
        <f t="shared" si="75"/>
        <v>0</v>
      </c>
      <c r="DG70" s="26">
        <f>SUM(CT70:DF70)</f>
        <v>0</v>
      </c>
      <c r="DT70" s="38" t="s">
        <v>24</v>
      </c>
      <c r="DU70" s="52" cm="1">
        <f t="array" ref="DU70">SUM(DU58:DU59*DJ25:DJ26)/SUM(DJ25:DJ26)</f>
        <v>37.072019181895904</v>
      </c>
      <c r="DV70" s="52" cm="1">
        <f t="array" ref="DV70">SUM(DV58:DV59*DK25:DK26)/SUM(DK25:DK26)</f>
        <v>36.373359931977788</v>
      </c>
      <c r="DW70" s="52" t="str">
        <f t="shared" ref="DW70:EA70" si="76">IF(COUNTIF(DW58:DW59,"&lt;&gt;-")&gt;0,SUMIF(DW58:DW59,"&lt;&gt;-")/COUNTIF(DW58:DW59,"&lt;&gt;-"),"-")</f>
        <v>-</v>
      </c>
      <c r="DX70" s="52" t="str">
        <f t="shared" si="76"/>
        <v>-</v>
      </c>
      <c r="DY70" s="52" t="str">
        <f t="shared" si="76"/>
        <v>-</v>
      </c>
      <c r="DZ70" s="52" t="str">
        <f t="shared" si="76"/>
        <v>-</v>
      </c>
      <c r="EA70" s="52" t="str">
        <f t="shared" si="76"/>
        <v>-</v>
      </c>
      <c r="EF70" s="5"/>
      <c r="EG70" s="5"/>
      <c r="EH70" s="5"/>
      <c r="EI70" s="5"/>
      <c r="EJ70" s="5"/>
      <c r="EK70" s="5"/>
      <c r="EL70" s="5"/>
      <c r="EM70" s="5"/>
      <c r="EQ70" s="5"/>
      <c r="ER70" s="5"/>
      <c r="ES70" s="5"/>
      <c r="ET70" s="5"/>
      <c r="EU70" s="5"/>
    </row>
    <row r="71" spans="1:151" ht="9.75" customHeight="1" x14ac:dyDescent="0.15">
      <c r="A71" s="49" t="s">
        <v>19</v>
      </c>
      <c r="B71" s="50">
        <f t="shared" ref="B71:N71" si="77">SUM(B51:B66)</f>
        <v>550</v>
      </c>
      <c r="C71" s="50">
        <f t="shared" si="77"/>
        <v>53</v>
      </c>
      <c r="D71" s="50">
        <f t="shared" si="77"/>
        <v>0</v>
      </c>
      <c r="E71" s="50">
        <f t="shared" si="77"/>
        <v>0</v>
      </c>
      <c r="F71" s="50">
        <f t="shared" si="77"/>
        <v>0</v>
      </c>
      <c r="G71" s="50">
        <f t="shared" si="77"/>
        <v>0</v>
      </c>
      <c r="H71" s="50">
        <f t="shared" si="77"/>
        <v>0</v>
      </c>
      <c r="I71" s="50">
        <f t="shared" si="77"/>
        <v>0</v>
      </c>
      <c r="J71" s="50">
        <f t="shared" si="77"/>
        <v>0</v>
      </c>
      <c r="K71" s="50">
        <f t="shared" si="77"/>
        <v>0</v>
      </c>
      <c r="L71" s="50">
        <f t="shared" si="77"/>
        <v>0</v>
      </c>
      <c r="M71" s="50">
        <f t="shared" si="77"/>
        <v>0</v>
      </c>
      <c r="N71" s="50">
        <f t="shared" si="77"/>
        <v>0</v>
      </c>
      <c r="O71" s="26">
        <f>SUM(B71:N71)</f>
        <v>603</v>
      </c>
      <c r="Q71" s="49" t="s">
        <v>19</v>
      </c>
      <c r="R71" s="50">
        <f t="shared" ref="R71:AD71" si="78">SUM(R51:R66)</f>
        <v>1528</v>
      </c>
      <c r="S71" s="50">
        <f t="shared" si="78"/>
        <v>226</v>
      </c>
      <c r="T71" s="50">
        <f t="shared" si="78"/>
        <v>1</v>
      </c>
      <c r="U71" s="50">
        <f t="shared" si="78"/>
        <v>0</v>
      </c>
      <c r="V71" s="50">
        <f t="shared" si="78"/>
        <v>0</v>
      </c>
      <c r="W71" s="50">
        <f t="shared" si="78"/>
        <v>0</v>
      </c>
      <c r="X71" s="50">
        <f t="shared" si="78"/>
        <v>0</v>
      </c>
      <c r="Y71" s="50">
        <f t="shared" si="78"/>
        <v>1</v>
      </c>
      <c r="Z71" s="50">
        <f t="shared" si="78"/>
        <v>0</v>
      </c>
      <c r="AA71" s="50">
        <f t="shared" si="78"/>
        <v>0</v>
      </c>
      <c r="AB71" s="50">
        <f t="shared" si="78"/>
        <v>0</v>
      </c>
      <c r="AC71" s="50">
        <f t="shared" si="78"/>
        <v>3</v>
      </c>
      <c r="AD71" s="50">
        <f t="shared" si="78"/>
        <v>0</v>
      </c>
      <c r="AE71" s="26">
        <f>SUM(R71:AD71)</f>
        <v>1759</v>
      </c>
      <c r="AG71" s="49" t="s">
        <v>19</v>
      </c>
      <c r="AH71" s="50">
        <f t="shared" ref="AH71:AT71" si="79">SUM(AH51:AH66)</f>
        <v>0</v>
      </c>
      <c r="AI71" s="50">
        <f t="shared" si="79"/>
        <v>0</v>
      </c>
      <c r="AJ71" s="50">
        <f t="shared" si="79"/>
        <v>0</v>
      </c>
      <c r="AK71" s="50">
        <f t="shared" si="79"/>
        <v>0</v>
      </c>
      <c r="AL71" s="50">
        <f t="shared" si="79"/>
        <v>0</v>
      </c>
      <c r="AM71" s="50">
        <f t="shared" si="79"/>
        <v>0</v>
      </c>
      <c r="AN71" s="50">
        <f t="shared" si="79"/>
        <v>0</v>
      </c>
      <c r="AO71" s="50">
        <f t="shared" si="79"/>
        <v>0</v>
      </c>
      <c r="AP71" s="50">
        <f t="shared" si="79"/>
        <v>0</v>
      </c>
      <c r="AQ71" s="50">
        <f t="shared" si="79"/>
        <v>0</v>
      </c>
      <c r="AR71" s="50">
        <f t="shared" si="79"/>
        <v>0</v>
      </c>
      <c r="AS71" s="50">
        <f t="shared" si="79"/>
        <v>0</v>
      </c>
      <c r="AT71" s="50">
        <f t="shared" si="79"/>
        <v>0</v>
      </c>
      <c r="AU71" s="26">
        <f>SUM(AH71:AT71)</f>
        <v>0</v>
      </c>
      <c r="AW71" s="49" t="s">
        <v>19</v>
      </c>
      <c r="AX71" s="50">
        <f t="shared" ref="AX71:BJ71" si="80">SUM(AX51:AX66)</f>
        <v>0</v>
      </c>
      <c r="AY71" s="50">
        <f t="shared" si="80"/>
        <v>0</v>
      </c>
      <c r="AZ71" s="50">
        <f t="shared" si="80"/>
        <v>0</v>
      </c>
      <c r="BA71" s="50">
        <f t="shared" si="80"/>
        <v>0</v>
      </c>
      <c r="BB71" s="50">
        <f t="shared" si="80"/>
        <v>0</v>
      </c>
      <c r="BC71" s="50">
        <f t="shared" si="80"/>
        <v>0</v>
      </c>
      <c r="BD71" s="50">
        <f t="shared" si="80"/>
        <v>0</v>
      </c>
      <c r="BE71" s="50">
        <f t="shared" si="80"/>
        <v>0</v>
      </c>
      <c r="BF71" s="50">
        <f t="shared" si="80"/>
        <v>0</v>
      </c>
      <c r="BG71" s="50">
        <f t="shared" si="80"/>
        <v>0</v>
      </c>
      <c r="BH71" s="50">
        <f t="shared" si="80"/>
        <v>0</v>
      </c>
      <c r="BI71" s="50">
        <f t="shared" si="80"/>
        <v>0</v>
      </c>
      <c r="BJ71" s="50">
        <f t="shared" si="80"/>
        <v>0</v>
      </c>
      <c r="BK71" s="26">
        <f>SUM(AX71:BJ71)</f>
        <v>0</v>
      </c>
      <c r="BM71" s="49" t="s">
        <v>19</v>
      </c>
      <c r="BN71" s="50">
        <f t="shared" ref="BN71:BZ71" si="81">SUM(BN51:BN66)</f>
        <v>0</v>
      </c>
      <c r="BO71" s="50">
        <f t="shared" si="81"/>
        <v>0</v>
      </c>
      <c r="BP71" s="50">
        <f t="shared" si="81"/>
        <v>0</v>
      </c>
      <c r="BQ71" s="50">
        <f t="shared" si="81"/>
        <v>0</v>
      </c>
      <c r="BR71" s="50">
        <f t="shared" si="81"/>
        <v>0</v>
      </c>
      <c r="BS71" s="50">
        <f t="shared" si="81"/>
        <v>0</v>
      </c>
      <c r="BT71" s="50">
        <f t="shared" si="81"/>
        <v>0</v>
      </c>
      <c r="BU71" s="50">
        <f t="shared" si="81"/>
        <v>0</v>
      </c>
      <c r="BV71" s="50">
        <f t="shared" si="81"/>
        <v>0</v>
      </c>
      <c r="BW71" s="50">
        <f t="shared" si="81"/>
        <v>0</v>
      </c>
      <c r="BX71" s="50">
        <f t="shared" si="81"/>
        <v>0</v>
      </c>
      <c r="BY71" s="50">
        <f t="shared" si="81"/>
        <v>0</v>
      </c>
      <c r="BZ71" s="50">
        <f t="shared" si="81"/>
        <v>0</v>
      </c>
      <c r="CA71" s="26">
        <f>SUM(BN71:BZ71)</f>
        <v>0</v>
      </c>
      <c r="CC71" s="49" t="s">
        <v>19</v>
      </c>
      <c r="CD71" s="50">
        <f t="shared" ref="CD71:CP71" si="82">SUM(CD51:CD66)</f>
        <v>0</v>
      </c>
      <c r="CE71" s="50">
        <f t="shared" si="82"/>
        <v>0</v>
      </c>
      <c r="CF71" s="50">
        <f t="shared" si="82"/>
        <v>0</v>
      </c>
      <c r="CG71" s="50">
        <f t="shared" si="82"/>
        <v>0</v>
      </c>
      <c r="CH71" s="50">
        <f t="shared" si="82"/>
        <v>0</v>
      </c>
      <c r="CI71" s="50">
        <f t="shared" si="82"/>
        <v>0</v>
      </c>
      <c r="CJ71" s="50">
        <f t="shared" si="82"/>
        <v>0</v>
      </c>
      <c r="CK71" s="50">
        <f t="shared" si="82"/>
        <v>0</v>
      </c>
      <c r="CL71" s="50">
        <f t="shared" si="82"/>
        <v>0</v>
      </c>
      <c r="CM71" s="50">
        <f t="shared" si="82"/>
        <v>0</v>
      </c>
      <c r="CN71" s="50">
        <f t="shared" si="82"/>
        <v>0</v>
      </c>
      <c r="CO71" s="50">
        <f t="shared" si="82"/>
        <v>0</v>
      </c>
      <c r="CP71" s="50">
        <f t="shared" si="82"/>
        <v>0</v>
      </c>
      <c r="CQ71" s="26">
        <f>SUM(CD71:CP71)</f>
        <v>0</v>
      </c>
      <c r="CS71" s="49" t="s">
        <v>19</v>
      </c>
      <c r="CT71" s="50">
        <f t="shared" ref="CT71:DF71" si="83">SUM(CT51:CT66)</f>
        <v>0</v>
      </c>
      <c r="CU71" s="50">
        <f t="shared" si="83"/>
        <v>0</v>
      </c>
      <c r="CV71" s="50">
        <f t="shared" si="83"/>
        <v>0</v>
      </c>
      <c r="CW71" s="50">
        <f t="shared" si="83"/>
        <v>0</v>
      </c>
      <c r="CX71" s="50">
        <f t="shared" si="83"/>
        <v>0</v>
      </c>
      <c r="CY71" s="50">
        <f t="shared" si="83"/>
        <v>0</v>
      </c>
      <c r="CZ71" s="50">
        <f t="shared" si="83"/>
        <v>0</v>
      </c>
      <c r="DA71" s="50">
        <f t="shared" si="83"/>
        <v>0</v>
      </c>
      <c r="DB71" s="50">
        <f t="shared" si="83"/>
        <v>0</v>
      </c>
      <c r="DC71" s="50">
        <f t="shared" si="83"/>
        <v>0</v>
      </c>
      <c r="DD71" s="50">
        <f t="shared" si="83"/>
        <v>0</v>
      </c>
      <c r="DE71" s="50">
        <f t="shared" si="83"/>
        <v>0</v>
      </c>
      <c r="DF71" s="50">
        <f t="shared" si="83"/>
        <v>0</v>
      </c>
      <c r="DG71" s="26">
        <f>SUM(CT71:DF71)</f>
        <v>0</v>
      </c>
      <c r="DT71" s="38" t="s">
        <v>22</v>
      </c>
      <c r="DU71" s="52" cm="1">
        <f t="array" ref="DU71">SUM(DU44:DU67*DJ11:DJ34)/DJ39</f>
        <v>38.135964421444832</v>
      </c>
      <c r="DV71" s="52" cm="1">
        <f t="array" ref="DV71">SUM(DV44:DV67*DK11:DK34)/DK39</f>
        <v>37.089040042225022</v>
      </c>
      <c r="DW71" s="52" t="str">
        <f t="shared" ref="DW71:EA71" si="84">IF(COUNTIF(DW44:DW67,"&lt;&gt;-")&gt;0,SUMIF(DW44:DW67,"&lt;&gt;-")/COUNTIF(DW44:DW67,"&lt;&gt;-"),"-")</f>
        <v>-</v>
      </c>
      <c r="DX71" s="52" t="str">
        <f t="shared" si="84"/>
        <v>-</v>
      </c>
      <c r="DY71" s="52" t="str">
        <f t="shared" si="84"/>
        <v>-</v>
      </c>
      <c r="DZ71" s="52" t="str">
        <f t="shared" si="84"/>
        <v>-</v>
      </c>
      <c r="EA71" s="52" t="str">
        <f t="shared" si="84"/>
        <v>-</v>
      </c>
      <c r="EF71" s="43"/>
      <c r="EG71" s="5"/>
      <c r="EH71" s="5"/>
      <c r="EI71" s="5"/>
      <c r="EJ71" s="5"/>
      <c r="EK71" s="5"/>
      <c r="EL71" s="5"/>
      <c r="EM71" s="5"/>
      <c r="EQ71" s="5"/>
      <c r="ER71" s="5"/>
      <c r="ES71" s="5"/>
      <c r="ET71" s="5"/>
      <c r="EU71" s="5"/>
    </row>
    <row r="72" spans="1:151" ht="9.75" customHeight="1" x14ac:dyDescent="0.15">
      <c r="A72" s="53" t="s">
        <v>21</v>
      </c>
      <c r="B72" s="54">
        <f t="shared" ref="B72:N72" si="85">SUM(B51:B68)</f>
        <v>567</v>
      </c>
      <c r="C72" s="54">
        <f t="shared" si="85"/>
        <v>53</v>
      </c>
      <c r="D72" s="54">
        <f t="shared" si="85"/>
        <v>0</v>
      </c>
      <c r="E72" s="54">
        <f t="shared" si="85"/>
        <v>0</v>
      </c>
      <c r="F72" s="54">
        <f t="shared" si="85"/>
        <v>0</v>
      </c>
      <c r="G72" s="54">
        <f t="shared" si="85"/>
        <v>0</v>
      </c>
      <c r="H72" s="54">
        <f t="shared" si="85"/>
        <v>0</v>
      </c>
      <c r="I72" s="54">
        <f t="shared" si="85"/>
        <v>0</v>
      </c>
      <c r="J72" s="54">
        <f t="shared" si="85"/>
        <v>0</v>
      </c>
      <c r="K72" s="54">
        <f t="shared" si="85"/>
        <v>0</v>
      </c>
      <c r="L72" s="54">
        <f t="shared" si="85"/>
        <v>0</v>
      </c>
      <c r="M72" s="54">
        <f t="shared" si="85"/>
        <v>0</v>
      </c>
      <c r="N72" s="54">
        <f t="shared" si="85"/>
        <v>0</v>
      </c>
      <c r="O72" s="26">
        <f>SUM(B72:N72)</f>
        <v>620</v>
      </c>
      <c r="Q72" s="53" t="s">
        <v>21</v>
      </c>
      <c r="R72" s="54">
        <f t="shared" ref="R72:AD72" si="86">SUM(R51:R68)</f>
        <v>1559</v>
      </c>
      <c r="S72" s="54">
        <f t="shared" si="86"/>
        <v>226</v>
      </c>
      <c r="T72" s="54">
        <f t="shared" si="86"/>
        <v>1</v>
      </c>
      <c r="U72" s="54">
        <f t="shared" si="86"/>
        <v>0</v>
      </c>
      <c r="V72" s="54">
        <f t="shared" si="86"/>
        <v>0</v>
      </c>
      <c r="W72" s="54">
        <f t="shared" si="86"/>
        <v>0</v>
      </c>
      <c r="X72" s="54">
        <f t="shared" si="86"/>
        <v>0</v>
      </c>
      <c r="Y72" s="54">
        <f t="shared" si="86"/>
        <v>1</v>
      </c>
      <c r="Z72" s="54">
        <f t="shared" si="86"/>
        <v>0</v>
      </c>
      <c r="AA72" s="54">
        <f t="shared" si="86"/>
        <v>0</v>
      </c>
      <c r="AB72" s="54">
        <f t="shared" si="86"/>
        <v>0</v>
      </c>
      <c r="AC72" s="54">
        <f t="shared" si="86"/>
        <v>3</v>
      </c>
      <c r="AD72" s="54">
        <f t="shared" si="86"/>
        <v>0</v>
      </c>
      <c r="AE72" s="26">
        <f>SUM(R72:AD72)</f>
        <v>1790</v>
      </c>
      <c r="AG72" s="53" t="s">
        <v>21</v>
      </c>
      <c r="AH72" s="54">
        <f t="shared" ref="AH72:AT72" si="87">SUM(AH51:AH68)</f>
        <v>0</v>
      </c>
      <c r="AI72" s="54">
        <f t="shared" si="87"/>
        <v>0</v>
      </c>
      <c r="AJ72" s="54">
        <f t="shared" si="87"/>
        <v>0</v>
      </c>
      <c r="AK72" s="54">
        <f t="shared" si="87"/>
        <v>0</v>
      </c>
      <c r="AL72" s="54">
        <f t="shared" si="87"/>
        <v>0</v>
      </c>
      <c r="AM72" s="54">
        <f t="shared" si="87"/>
        <v>0</v>
      </c>
      <c r="AN72" s="54">
        <f t="shared" si="87"/>
        <v>0</v>
      </c>
      <c r="AO72" s="54">
        <f t="shared" si="87"/>
        <v>0</v>
      </c>
      <c r="AP72" s="54">
        <f t="shared" si="87"/>
        <v>0</v>
      </c>
      <c r="AQ72" s="54">
        <f t="shared" si="87"/>
        <v>0</v>
      </c>
      <c r="AR72" s="54">
        <f t="shared" si="87"/>
        <v>0</v>
      </c>
      <c r="AS72" s="54">
        <f t="shared" si="87"/>
        <v>0</v>
      </c>
      <c r="AT72" s="54">
        <f t="shared" si="87"/>
        <v>0</v>
      </c>
      <c r="AU72" s="26">
        <f>SUM(AH72:AT72)</f>
        <v>0</v>
      </c>
      <c r="AW72" s="53" t="s">
        <v>21</v>
      </c>
      <c r="AX72" s="54">
        <f t="shared" ref="AX72:BJ72" si="88">SUM(AX51:AX68)</f>
        <v>0</v>
      </c>
      <c r="AY72" s="54">
        <f t="shared" si="88"/>
        <v>0</v>
      </c>
      <c r="AZ72" s="54">
        <f t="shared" si="88"/>
        <v>0</v>
      </c>
      <c r="BA72" s="54">
        <f t="shared" si="88"/>
        <v>0</v>
      </c>
      <c r="BB72" s="54">
        <f t="shared" si="88"/>
        <v>0</v>
      </c>
      <c r="BC72" s="54">
        <f t="shared" si="88"/>
        <v>0</v>
      </c>
      <c r="BD72" s="54">
        <f t="shared" si="88"/>
        <v>0</v>
      </c>
      <c r="BE72" s="54">
        <f t="shared" si="88"/>
        <v>0</v>
      </c>
      <c r="BF72" s="54">
        <f t="shared" si="88"/>
        <v>0</v>
      </c>
      <c r="BG72" s="54">
        <f t="shared" si="88"/>
        <v>0</v>
      </c>
      <c r="BH72" s="54">
        <f t="shared" si="88"/>
        <v>0</v>
      </c>
      <c r="BI72" s="54">
        <f t="shared" si="88"/>
        <v>0</v>
      </c>
      <c r="BJ72" s="54">
        <f t="shared" si="88"/>
        <v>0</v>
      </c>
      <c r="BK72" s="26">
        <f>SUM(AX72:BJ72)</f>
        <v>0</v>
      </c>
      <c r="BM72" s="53" t="s">
        <v>21</v>
      </c>
      <c r="BN72" s="54">
        <f t="shared" ref="BN72:BZ72" si="89">SUM(BN51:BN68)</f>
        <v>0</v>
      </c>
      <c r="BO72" s="54">
        <f t="shared" si="89"/>
        <v>0</v>
      </c>
      <c r="BP72" s="54">
        <f t="shared" si="89"/>
        <v>0</v>
      </c>
      <c r="BQ72" s="54">
        <f t="shared" si="89"/>
        <v>0</v>
      </c>
      <c r="BR72" s="54">
        <f t="shared" si="89"/>
        <v>0</v>
      </c>
      <c r="BS72" s="54">
        <f t="shared" si="89"/>
        <v>0</v>
      </c>
      <c r="BT72" s="54">
        <f t="shared" si="89"/>
        <v>0</v>
      </c>
      <c r="BU72" s="54">
        <f t="shared" si="89"/>
        <v>0</v>
      </c>
      <c r="BV72" s="54">
        <f t="shared" si="89"/>
        <v>0</v>
      </c>
      <c r="BW72" s="54">
        <f t="shared" si="89"/>
        <v>0</v>
      </c>
      <c r="BX72" s="54">
        <f t="shared" si="89"/>
        <v>0</v>
      </c>
      <c r="BY72" s="54">
        <f t="shared" si="89"/>
        <v>0</v>
      </c>
      <c r="BZ72" s="54">
        <f t="shared" si="89"/>
        <v>0</v>
      </c>
      <c r="CA72" s="26">
        <f>SUM(BN72:BZ72)</f>
        <v>0</v>
      </c>
      <c r="CC72" s="53" t="s">
        <v>21</v>
      </c>
      <c r="CD72" s="54">
        <f t="shared" ref="CD72:CP72" si="90">SUM(CD51:CD68)</f>
        <v>0</v>
      </c>
      <c r="CE72" s="54">
        <f t="shared" si="90"/>
        <v>0</v>
      </c>
      <c r="CF72" s="54">
        <f t="shared" si="90"/>
        <v>0</v>
      </c>
      <c r="CG72" s="54">
        <f t="shared" si="90"/>
        <v>0</v>
      </c>
      <c r="CH72" s="54">
        <f t="shared" si="90"/>
        <v>0</v>
      </c>
      <c r="CI72" s="54">
        <f t="shared" si="90"/>
        <v>0</v>
      </c>
      <c r="CJ72" s="54">
        <f t="shared" si="90"/>
        <v>0</v>
      </c>
      <c r="CK72" s="54">
        <f t="shared" si="90"/>
        <v>0</v>
      </c>
      <c r="CL72" s="54">
        <f t="shared" si="90"/>
        <v>0</v>
      </c>
      <c r="CM72" s="54">
        <f t="shared" si="90"/>
        <v>0</v>
      </c>
      <c r="CN72" s="54">
        <f t="shared" si="90"/>
        <v>0</v>
      </c>
      <c r="CO72" s="54">
        <f t="shared" si="90"/>
        <v>0</v>
      </c>
      <c r="CP72" s="54">
        <f t="shared" si="90"/>
        <v>0</v>
      </c>
      <c r="CQ72" s="26">
        <f>SUM(CD72:CP72)</f>
        <v>0</v>
      </c>
      <c r="CS72" s="53" t="s">
        <v>21</v>
      </c>
      <c r="CT72" s="54">
        <f t="shared" ref="CT72:DF72" si="91">SUM(CT51:CT68)</f>
        <v>0</v>
      </c>
      <c r="CU72" s="54">
        <f t="shared" si="91"/>
        <v>0</v>
      </c>
      <c r="CV72" s="54">
        <f t="shared" si="91"/>
        <v>0</v>
      </c>
      <c r="CW72" s="54">
        <f t="shared" si="91"/>
        <v>0</v>
      </c>
      <c r="CX72" s="54">
        <f t="shared" si="91"/>
        <v>0</v>
      </c>
      <c r="CY72" s="54">
        <f t="shared" si="91"/>
        <v>0</v>
      </c>
      <c r="CZ72" s="54">
        <f t="shared" si="91"/>
        <v>0</v>
      </c>
      <c r="DA72" s="54">
        <f t="shared" si="91"/>
        <v>0</v>
      </c>
      <c r="DB72" s="54">
        <f t="shared" si="91"/>
        <v>0</v>
      </c>
      <c r="DC72" s="54">
        <f t="shared" si="91"/>
        <v>0</v>
      </c>
      <c r="DD72" s="54">
        <f t="shared" si="91"/>
        <v>0</v>
      </c>
      <c r="DE72" s="54">
        <f t="shared" si="91"/>
        <v>0</v>
      </c>
      <c r="DF72" s="54">
        <f t="shared" si="91"/>
        <v>0</v>
      </c>
      <c r="DG72" s="26">
        <f>SUM(CT72:DF72)</f>
        <v>0</v>
      </c>
      <c r="EF72" s="41" t="str">
        <f>TEXT(EF73,"dddd")</f>
        <v>Saturday</v>
      </c>
      <c r="EH72" s="5"/>
      <c r="EI72" s="5"/>
      <c r="EJ72" s="5"/>
      <c r="EK72" s="5"/>
      <c r="EL72" s="5"/>
      <c r="EM72" s="5"/>
      <c r="EQ72" s="5"/>
      <c r="ER72" s="5"/>
      <c r="ES72" s="5"/>
      <c r="ET72" s="5"/>
      <c r="EU72" s="5"/>
    </row>
    <row r="73" spans="1:151" ht="9.75" customHeight="1" x14ac:dyDescent="0.15">
      <c r="A73" s="55" t="s">
        <v>22</v>
      </c>
      <c r="B73" s="56">
        <f t="shared" ref="B73:N73" si="92">SUM(B45:B68)</f>
        <v>609</v>
      </c>
      <c r="C73" s="56">
        <f t="shared" si="92"/>
        <v>56</v>
      </c>
      <c r="D73" s="56">
        <f t="shared" si="92"/>
        <v>0</v>
      </c>
      <c r="E73" s="56">
        <f t="shared" si="92"/>
        <v>0</v>
      </c>
      <c r="F73" s="56">
        <f t="shared" si="92"/>
        <v>0</v>
      </c>
      <c r="G73" s="56">
        <f t="shared" si="92"/>
        <v>0</v>
      </c>
      <c r="H73" s="56">
        <f t="shared" si="92"/>
        <v>0</v>
      </c>
      <c r="I73" s="56">
        <f t="shared" si="92"/>
        <v>0</v>
      </c>
      <c r="J73" s="56">
        <f t="shared" si="92"/>
        <v>0</v>
      </c>
      <c r="K73" s="56">
        <f t="shared" si="92"/>
        <v>0</v>
      </c>
      <c r="L73" s="56">
        <f t="shared" si="92"/>
        <v>0</v>
      </c>
      <c r="M73" s="56">
        <f t="shared" si="92"/>
        <v>0</v>
      </c>
      <c r="N73" s="56">
        <f t="shared" si="92"/>
        <v>0</v>
      </c>
      <c r="O73" s="26">
        <f>SUM(B73:N73)</f>
        <v>665</v>
      </c>
      <c r="Q73" s="55" t="s">
        <v>22</v>
      </c>
      <c r="R73" s="56">
        <f t="shared" ref="R73:AD73" si="93">SUM(R45:R68)</f>
        <v>1576</v>
      </c>
      <c r="S73" s="56">
        <f t="shared" si="93"/>
        <v>228</v>
      </c>
      <c r="T73" s="56">
        <f t="shared" si="93"/>
        <v>1</v>
      </c>
      <c r="U73" s="56">
        <f t="shared" si="93"/>
        <v>0</v>
      </c>
      <c r="V73" s="56">
        <f t="shared" si="93"/>
        <v>1</v>
      </c>
      <c r="W73" s="56">
        <f t="shared" si="93"/>
        <v>0</v>
      </c>
      <c r="X73" s="56">
        <f t="shared" si="93"/>
        <v>0</v>
      </c>
      <c r="Y73" s="56">
        <f t="shared" si="93"/>
        <v>1</v>
      </c>
      <c r="Z73" s="56">
        <f t="shared" si="93"/>
        <v>0</v>
      </c>
      <c r="AA73" s="56">
        <f t="shared" si="93"/>
        <v>0</v>
      </c>
      <c r="AB73" s="56">
        <f t="shared" si="93"/>
        <v>0</v>
      </c>
      <c r="AC73" s="56">
        <f t="shared" si="93"/>
        <v>3</v>
      </c>
      <c r="AD73" s="56">
        <f t="shared" si="93"/>
        <v>0</v>
      </c>
      <c r="AE73" s="26">
        <f>SUM(R73:AD73)</f>
        <v>1810</v>
      </c>
      <c r="AG73" s="55" t="s">
        <v>22</v>
      </c>
      <c r="AH73" s="56">
        <f t="shared" ref="AH73:AT73" si="94">SUM(AH45:AH68)</f>
        <v>0</v>
      </c>
      <c r="AI73" s="56">
        <f t="shared" si="94"/>
        <v>0</v>
      </c>
      <c r="AJ73" s="56">
        <f t="shared" si="94"/>
        <v>0</v>
      </c>
      <c r="AK73" s="56">
        <f t="shared" si="94"/>
        <v>0</v>
      </c>
      <c r="AL73" s="56">
        <f t="shared" si="94"/>
        <v>0</v>
      </c>
      <c r="AM73" s="56">
        <f t="shared" si="94"/>
        <v>0</v>
      </c>
      <c r="AN73" s="56">
        <f t="shared" si="94"/>
        <v>0</v>
      </c>
      <c r="AO73" s="56">
        <f t="shared" si="94"/>
        <v>0</v>
      </c>
      <c r="AP73" s="56">
        <f t="shared" si="94"/>
        <v>0</v>
      </c>
      <c r="AQ73" s="56">
        <f t="shared" si="94"/>
        <v>0</v>
      </c>
      <c r="AR73" s="56">
        <f t="shared" si="94"/>
        <v>0</v>
      </c>
      <c r="AS73" s="56">
        <f t="shared" si="94"/>
        <v>0</v>
      </c>
      <c r="AT73" s="56">
        <f t="shared" si="94"/>
        <v>0</v>
      </c>
      <c r="AU73" s="26">
        <f>SUM(AH73:AT73)</f>
        <v>0</v>
      </c>
      <c r="AW73" s="55" t="s">
        <v>22</v>
      </c>
      <c r="AX73" s="56">
        <f t="shared" ref="AX73:BJ73" si="95">SUM(AX45:AX68)</f>
        <v>0</v>
      </c>
      <c r="AY73" s="56">
        <f t="shared" si="95"/>
        <v>0</v>
      </c>
      <c r="AZ73" s="56">
        <f t="shared" si="95"/>
        <v>0</v>
      </c>
      <c r="BA73" s="56">
        <f t="shared" si="95"/>
        <v>0</v>
      </c>
      <c r="BB73" s="56">
        <f t="shared" si="95"/>
        <v>0</v>
      </c>
      <c r="BC73" s="56">
        <f t="shared" si="95"/>
        <v>0</v>
      </c>
      <c r="BD73" s="56">
        <f t="shared" si="95"/>
        <v>0</v>
      </c>
      <c r="BE73" s="56">
        <f t="shared" si="95"/>
        <v>0</v>
      </c>
      <c r="BF73" s="56">
        <f t="shared" si="95"/>
        <v>0</v>
      </c>
      <c r="BG73" s="56">
        <f t="shared" si="95"/>
        <v>0</v>
      </c>
      <c r="BH73" s="56">
        <f t="shared" si="95"/>
        <v>0</v>
      </c>
      <c r="BI73" s="56">
        <f t="shared" si="95"/>
        <v>0</v>
      </c>
      <c r="BJ73" s="56">
        <f t="shared" si="95"/>
        <v>0</v>
      </c>
      <c r="BK73" s="26">
        <f>SUM(AX73:BJ73)</f>
        <v>0</v>
      </c>
      <c r="BM73" s="55" t="s">
        <v>22</v>
      </c>
      <c r="BN73" s="56">
        <f t="shared" ref="BN73:BZ73" si="96">SUM(BN45:BN68)</f>
        <v>0</v>
      </c>
      <c r="BO73" s="56">
        <f t="shared" si="96"/>
        <v>0</v>
      </c>
      <c r="BP73" s="56">
        <f t="shared" si="96"/>
        <v>0</v>
      </c>
      <c r="BQ73" s="56">
        <f t="shared" si="96"/>
        <v>0</v>
      </c>
      <c r="BR73" s="56">
        <f t="shared" si="96"/>
        <v>0</v>
      </c>
      <c r="BS73" s="56">
        <f t="shared" si="96"/>
        <v>0</v>
      </c>
      <c r="BT73" s="56">
        <f t="shared" si="96"/>
        <v>0</v>
      </c>
      <c r="BU73" s="56">
        <f t="shared" si="96"/>
        <v>0</v>
      </c>
      <c r="BV73" s="56">
        <f t="shared" si="96"/>
        <v>0</v>
      </c>
      <c r="BW73" s="56">
        <f t="shared" si="96"/>
        <v>0</v>
      </c>
      <c r="BX73" s="56">
        <f t="shared" si="96"/>
        <v>0</v>
      </c>
      <c r="BY73" s="56">
        <f t="shared" si="96"/>
        <v>0</v>
      </c>
      <c r="BZ73" s="56">
        <f t="shared" si="96"/>
        <v>0</v>
      </c>
      <c r="CA73" s="26">
        <f>SUM(BN73:BZ73)</f>
        <v>0</v>
      </c>
      <c r="CC73" s="55" t="s">
        <v>22</v>
      </c>
      <c r="CD73" s="56">
        <f t="shared" ref="CD73:CP73" si="97">SUM(CD45:CD68)</f>
        <v>0</v>
      </c>
      <c r="CE73" s="56">
        <f t="shared" si="97"/>
        <v>0</v>
      </c>
      <c r="CF73" s="56">
        <f t="shared" si="97"/>
        <v>0</v>
      </c>
      <c r="CG73" s="56">
        <f t="shared" si="97"/>
        <v>0</v>
      </c>
      <c r="CH73" s="56">
        <f t="shared" si="97"/>
        <v>0</v>
      </c>
      <c r="CI73" s="56">
        <f t="shared" si="97"/>
        <v>0</v>
      </c>
      <c r="CJ73" s="56">
        <f t="shared" si="97"/>
        <v>0</v>
      </c>
      <c r="CK73" s="56">
        <f t="shared" si="97"/>
        <v>0</v>
      </c>
      <c r="CL73" s="56">
        <f t="shared" si="97"/>
        <v>0</v>
      </c>
      <c r="CM73" s="56">
        <f t="shared" si="97"/>
        <v>0</v>
      </c>
      <c r="CN73" s="56">
        <f t="shared" si="97"/>
        <v>0</v>
      </c>
      <c r="CO73" s="56">
        <f t="shared" si="97"/>
        <v>0</v>
      </c>
      <c r="CP73" s="56">
        <f t="shared" si="97"/>
        <v>0</v>
      </c>
      <c r="CQ73" s="26">
        <f>SUM(CD73:CP73)</f>
        <v>0</v>
      </c>
      <c r="CS73" s="55" t="s">
        <v>22</v>
      </c>
      <c r="CT73" s="56">
        <f t="shared" ref="CT73:DF73" si="98">SUM(CT45:CT68)</f>
        <v>0</v>
      </c>
      <c r="CU73" s="56">
        <f t="shared" si="98"/>
        <v>0</v>
      </c>
      <c r="CV73" s="56">
        <f t="shared" si="98"/>
        <v>0</v>
      </c>
      <c r="CW73" s="56">
        <f t="shared" si="98"/>
        <v>0</v>
      </c>
      <c r="CX73" s="56">
        <f t="shared" si="98"/>
        <v>0</v>
      </c>
      <c r="CY73" s="56">
        <f t="shared" si="98"/>
        <v>0</v>
      </c>
      <c r="CZ73" s="56">
        <f t="shared" si="98"/>
        <v>0</v>
      </c>
      <c r="DA73" s="56">
        <f t="shared" si="98"/>
        <v>0</v>
      </c>
      <c r="DB73" s="56">
        <f t="shared" si="98"/>
        <v>0</v>
      </c>
      <c r="DC73" s="56">
        <f t="shared" si="98"/>
        <v>0</v>
      </c>
      <c r="DD73" s="56">
        <f t="shared" si="98"/>
        <v>0</v>
      </c>
      <c r="DE73" s="56">
        <f t="shared" si="98"/>
        <v>0</v>
      </c>
      <c r="DF73" s="56">
        <f t="shared" si="98"/>
        <v>0</v>
      </c>
      <c r="DG73" s="26">
        <f>SUM(CT73:DF73)</f>
        <v>0</v>
      </c>
      <c r="DT73" s="57" t="s">
        <v>27</v>
      </c>
      <c r="DU73" s="58"/>
      <c r="DV73" s="59"/>
      <c r="DW73" s="52">
        <f t="array" ref="DW73">SUM(DU11:DV34*DJ11:DK34)/SUM(DJ39:DK39)</f>
        <v>31.012820512820515</v>
      </c>
      <c r="EF73" s="42">
        <f>EF64+1</f>
        <v>43883</v>
      </c>
      <c r="EG73" s="5"/>
      <c r="EH73" s="5"/>
      <c r="EI73" s="5"/>
      <c r="EJ73" s="5"/>
      <c r="EK73" s="5"/>
      <c r="EL73" s="5"/>
      <c r="EM73" s="5"/>
      <c r="EQ73" s="5"/>
      <c r="ER73" s="5"/>
      <c r="ES73" s="5"/>
      <c r="ET73" s="5"/>
      <c r="EU73" s="5"/>
    </row>
    <row r="74" spans="1:151" ht="9.75" customHeight="1" x14ac:dyDescent="0.15">
      <c r="DI74" s="5"/>
      <c r="DJ74" s="5"/>
      <c r="DK74" s="5"/>
      <c r="DL74" s="5"/>
      <c r="DM74" s="5"/>
      <c r="DN74" s="5"/>
      <c r="DO74" s="5"/>
      <c r="DP74" s="5"/>
      <c r="DQ74" s="5"/>
      <c r="DT74" s="57" t="s">
        <v>28</v>
      </c>
      <c r="DU74" s="60"/>
      <c r="DV74" s="61"/>
      <c r="DW74" s="52">
        <f t="array" ref="DW74">SUM(DU44:DV67*DJ11:DK34)/SUM(DJ39:DK39)</f>
        <v>37.410691259466994</v>
      </c>
      <c r="DX74" s="5"/>
      <c r="DY74" s="5"/>
      <c r="DZ74" s="5"/>
      <c r="EA74" s="5"/>
      <c r="EF74" s="5"/>
      <c r="EG74" s="5"/>
      <c r="EH74" s="5"/>
      <c r="EI74" s="5"/>
      <c r="EJ74" s="5"/>
      <c r="EK74" s="5"/>
      <c r="EL74" s="5"/>
      <c r="EM74" s="5"/>
      <c r="EQ74" s="5"/>
      <c r="ER74" s="5"/>
      <c r="ES74" s="5"/>
      <c r="ET74" s="5"/>
      <c r="EU74" s="5"/>
    </row>
    <row r="75" spans="1:151" ht="9.75" customHeight="1" x14ac:dyDescent="0.15">
      <c r="DI75" s="5"/>
      <c r="DJ75" s="5"/>
      <c r="DK75" s="5"/>
      <c r="DL75" s="5"/>
      <c r="DM75" s="5"/>
      <c r="DN75" s="5"/>
      <c r="DO75" s="5"/>
      <c r="DP75" s="5"/>
      <c r="DQ75" s="5"/>
      <c r="DT75" s="5"/>
      <c r="DU75" s="5"/>
      <c r="DV75" s="5"/>
      <c r="DW75" s="5"/>
      <c r="DX75" s="5"/>
      <c r="DY75" s="5"/>
      <c r="DZ75" s="5"/>
      <c r="EA75" s="5"/>
      <c r="EF75" s="5"/>
      <c r="EG75" s="5"/>
      <c r="EH75" s="5"/>
      <c r="EI75" s="5"/>
      <c r="EJ75" s="5"/>
      <c r="EK75" s="5"/>
      <c r="EL75" s="5"/>
      <c r="EM75" s="5"/>
      <c r="EQ75" s="5"/>
      <c r="ER75" s="5"/>
      <c r="ES75" s="5"/>
      <c r="ET75" s="5"/>
      <c r="EU75" s="5"/>
    </row>
    <row r="76" spans="1:151" ht="9.75" customHeight="1" x14ac:dyDescent="0.15">
      <c r="DI76" s="5"/>
      <c r="DJ76" s="5"/>
      <c r="DK76" s="5"/>
      <c r="DL76" s="5"/>
      <c r="DM76" s="5"/>
      <c r="DN76" s="5"/>
      <c r="DO76" s="5"/>
      <c r="DP76" s="5"/>
      <c r="DQ76" s="5"/>
      <c r="DT76" s="5"/>
      <c r="DU76" s="5"/>
      <c r="DV76" s="5"/>
      <c r="DW76" s="5"/>
      <c r="DX76" s="5"/>
      <c r="DY76" s="5"/>
      <c r="DZ76" s="5"/>
      <c r="EA76" s="5"/>
      <c r="EF76" s="5"/>
      <c r="EG76" s="5"/>
      <c r="EH76" s="5"/>
      <c r="EI76" s="5"/>
      <c r="EJ76" s="5"/>
      <c r="EK76" s="5"/>
      <c r="EL76" s="5"/>
      <c r="EM76" s="5"/>
      <c r="EQ76" s="5"/>
      <c r="ER76" s="5"/>
      <c r="ES76" s="5"/>
      <c r="ET76" s="5"/>
      <c r="EU76" s="5"/>
    </row>
    <row r="77" spans="1:151" ht="9.75" customHeight="1" x14ac:dyDescent="0.15">
      <c r="DI77" s="5"/>
      <c r="DJ77" s="5"/>
      <c r="DK77" s="5"/>
      <c r="DL77" s="5"/>
      <c r="DM77" s="5"/>
      <c r="DN77" s="5"/>
      <c r="DO77" s="5"/>
      <c r="DP77" s="5"/>
      <c r="DQ77" s="5"/>
      <c r="DT77" s="5"/>
      <c r="DU77" s="5"/>
      <c r="DV77" s="5"/>
      <c r="DW77" s="5"/>
      <c r="DX77" s="5"/>
      <c r="DY77" s="5"/>
      <c r="DZ77" s="5"/>
      <c r="EA77" s="5"/>
      <c r="EF77" s="5"/>
      <c r="EG77" s="5"/>
      <c r="EH77" s="5"/>
      <c r="EI77" s="5"/>
      <c r="EJ77" s="5"/>
      <c r="EK77" s="5"/>
      <c r="EL77" s="5"/>
      <c r="EM77" s="5"/>
      <c r="EQ77" s="5"/>
      <c r="ER77" s="5"/>
      <c r="ES77" s="5"/>
      <c r="ET77" s="5"/>
      <c r="EU77" s="5"/>
    </row>
    <row r="78" spans="1:151" ht="9.75" customHeight="1" x14ac:dyDescent="0.15">
      <c r="DI78" s="5"/>
      <c r="DJ78" s="5"/>
      <c r="DK78" s="5"/>
      <c r="DL78" s="5"/>
      <c r="DM78" s="5"/>
      <c r="DN78" s="5"/>
      <c r="DO78" s="5"/>
      <c r="DP78" s="5"/>
      <c r="DQ78" s="5"/>
      <c r="DT78" s="5"/>
      <c r="DU78" s="5"/>
      <c r="DV78" s="5"/>
      <c r="DW78" s="5"/>
      <c r="DX78" s="5"/>
      <c r="DY78" s="5"/>
      <c r="DZ78" s="5"/>
      <c r="EA78" s="5"/>
      <c r="EF78" s="5"/>
      <c r="EG78" s="5"/>
      <c r="EH78" s="5"/>
      <c r="EI78" s="5"/>
      <c r="EJ78" s="5"/>
      <c r="EK78" s="5"/>
      <c r="EL78" s="5"/>
      <c r="EM78" s="5"/>
      <c r="EQ78" s="5"/>
      <c r="ER78" s="5"/>
      <c r="ES78" s="5"/>
      <c r="ET78" s="5"/>
      <c r="EU78" s="5"/>
    </row>
    <row r="79" spans="1:151" ht="9.75" customHeight="1" x14ac:dyDescent="0.15">
      <c r="DI79" s="5"/>
      <c r="DJ79" s="5"/>
      <c r="DK79" s="5"/>
      <c r="DL79" s="5"/>
      <c r="DM79" s="5"/>
      <c r="DN79" s="5"/>
      <c r="DO79" s="5"/>
      <c r="DP79" s="5"/>
      <c r="DQ79" s="5"/>
      <c r="DT79" s="5"/>
      <c r="DU79" s="5"/>
      <c r="DV79" s="5"/>
      <c r="DW79" s="5"/>
      <c r="DX79" s="5"/>
      <c r="DY79" s="5"/>
      <c r="DZ79" s="5"/>
      <c r="EA79" s="5"/>
      <c r="EF79" s="5"/>
      <c r="EG79" s="5"/>
      <c r="EH79" s="5"/>
      <c r="EI79" s="5"/>
      <c r="EJ79" s="5"/>
      <c r="EK79" s="5"/>
      <c r="EL79" s="5"/>
      <c r="EM79" s="5"/>
      <c r="EQ79" s="5"/>
      <c r="ER79" s="5"/>
      <c r="ES79" s="5"/>
      <c r="ET79" s="5"/>
      <c r="EU79" s="5"/>
    </row>
    <row r="80" spans="1:151" ht="9.75" customHeight="1" x14ac:dyDescent="0.15">
      <c r="DI80" s="5"/>
      <c r="DJ80" s="5"/>
      <c r="DK80" s="5"/>
      <c r="DL80" s="5"/>
      <c r="DM80" s="5"/>
      <c r="DN80" s="5"/>
      <c r="DO80" s="5"/>
      <c r="DP80" s="5"/>
      <c r="DQ80" s="5"/>
      <c r="DT80" s="5"/>
      <c r="DU80" s="5"/>
      <c r="DV80" s="5"/>
      <c r="DW80" s="5"/>
      <c r="DX80" s="5"/>
      <c r="DY80" s="5"/>
      <c r="DZ80" s="5"/>
      <c r="EA80" s="5"/>
      <c r="EF80" s="43"/>
      <c r="EG80" s="5"/>
      <c r="EH80" s="5"/>
      <c r="EI80" s="5"/>
      <c r="EJ80" s="5"/>
      <c r="EK80" s="5"/>
      <c r="EL80" s="5"/>
      <c r="EM80" s="5"/>
      <c r="EQ80" s="5"/>
      <c r="ER80" s="5"/>
      <c r="ES80" s="5"/>
      <c r="ET80" s="5"/>
      <c r="EU80" s="5"/>
    </row>
    <row r="81" spans="1:151" ht="9.75" customHeight="1" x14ac:dyDescent="0.15">
      <c r="DI81" s="5"/>
      <c r="DJ81" s="5"/>
      <c r="DK81" s="5"/>
      <c r="DL81" s="5"/>
      <c r="DM81" s="5"/>
      <c r="DN81" s="5"/>
      <c r="DO81" s="5"/>
      <c r="DP81" s="5"/>
      <c r="DQ81" s="5"/>
      <c r="DT81" s="5"/>
      <c r="DU81" s="5"/>
      <c r="DV81" s="5"/>
      <c r="DW81" s="5"/>
      <c r="DX81" s="5"/>
      <c r="DY81" s="5"/>
      <c r="DZ81" s="5"/>
      <c r="EA81" s="5"/>
      <c r="EF81" s="43"/>
      <c r="EG81" s="5"/>
      <c r="EH81" s="5"/>
      <c r="EI81" s="5"/>
      <c r="EJ81" s="5"/>
      <c r="EK81" s="5"/>
      <c r="EL81" s="5"/>
      <c r="EM81" s="5"/>
      <c r="EQ81" s="5"/>
      <c r="ER81" s="5"/>
      <c r="ES81" s="5"/>
      <c r="ET81" s="5"/>
      <c r="EU81" s="5"/>
    </row>
    <row r="82" spans="1:151" ht="12.75" customHeight="1" x14ac:dyDescent="0.15">
      <c r="DI82" s="5"/>
      <c r="DJ82" s="5"/>
      <c r="DK82" s="5"/>
      <c r="DL82" s="5"/>
      <c r="DM82" s="5"/>
      <c r="DN82" s="5"/>
      <c r="DO82" s="5"/>
      <c r="DP82" s="5"/>
      <c r="DQ82" s="5"/>
      <c r="DT82" s="5"/>
      <c r="DU82" s="5"/>
      <c r="DV82" s="5"/>
      <c r="DW82" s="5"/>
      <c r="DX82" s="5"/>
      <c r="DY82" s="5"/>
      <c r="DZ82" s="5"/>
      <c r="EA82" s="5"/>
      <c r="EF82" s="5"/>
      <c r="EG82" s="5"/>
      <c r="EH82" s="5"/>
      <c r="EI82" s="5"/>
      <c r="EJ82" s="5"/>
      <c r="EK82" s="5"/>
      <c r="EL82" s="5"/>
      <c r="EM82" s="5"/>
      <c r="EQ82" s="3"/>
      <c r="ER82" s="2"/>
      <c r="ES82" s="2"/>
      <c r="ET82" s="4"/>
      <c r="EU82" s="4"/>
    </row>
    <row r="83" spans="1:151" ht="15" customHeight="1" x14ac:dyDescent="0.15">
      <c r="A83" s="3" t="str">
        <f>$A$1</f>
        <v>Automatic Classified Counts, Darfield</v>
      </c>
      <c r="Q83" s="3" t="str">
        <f>$A$1</f>
        <v>Automatic Classified Counts, Darfield</v>
      </c>
      <c r="AG83" s="3" t="str">
        <f>$A$1</f>
        <v>Automatic Classified Counts, Darfield</v>
      </c>
      <c r="AW83" s="3" t="str">
        <f>$A$1</f>
        <v>Automatic Classified Counts, Darfield</v>
      </c>
      <c r="BM83" s="3" t="str">
        <f>$A$1</f>
        <v>Automatic Classified Counts, Darfield</v>
      </c>
      <c r="CC83" s="3" t="str">
        <f>$A$1</f>
        <v>Automatic Classified Counts, Darfield</v>
      </c>
      <c r="CS83" s="3" t="str">
        <f>$A$1</f>
        <v>Automatic Classified Counts, Darfield</v>
      </c>
      <c r="DI83" s="3" t="str">
        <f>$A$1</f>
        <v>Automatic Classified Counts, Darfield</v>
      </c>
      <c r="DJ83" s="2"/>
      <c r="DK83" s="2"/>
      <c r="DL83" s="4"/>
      <c r="DM83" s="4"/>
      <c r="DN83" s="4"/>
      <c r="DO83" s="4"/>
      <c r="DP83" s="4"/>
      <c r="DQ83" s="4"/>
      <c r="DT83" s="3" t="str">
        <f>$A$1</f>
        <v>Automatic Classified Counts, Darfield</v>
      </c>
      <c r="DU83" s="2"/>
      <c r="DV83" s="2"/>
      <c r="DW83" s="4"/>
      <c r="DX83" s="4"/>
      <c r="DY83" s="4"/>
      <c r="DZ83" s="4"/>
      <c r="EA83" s="4"/>
      <c r="EF83" s="3" t="str">
        <f>$A$1</f>
        <v>Automatic Classified Counts, Darfield</v>
      </c>
      <c r="EG83" s="2"/>
      <c r="EH83" s="2"/>
      <c r="EI83" s="4"/>
      <c r="EJ83" s="4"/>
      <c r="EK83" s="4"/>
      <c r="EL83" s="4"/>
      <c r="EM83" s="4"/>
      <c r="EQ83" s="3" t="str">
        <f>$A$1</f>
        <v>Automatic Classified Counts, Darfield</v>
      </c>
      <c r="ER83" s="2"/>
      <c r="ES83" s="2"/>
    </row>
    <row r="84" spans="1:151" ht="9.75" customHeight="1" x14ac:dyDescent="0.15">
      <c r="DI84" s="2"/>
      <c r="DJ84" s="2"/>
      <c r="DK84" s="2"/>
      <c r="DT84" s="2"/>
      <c r="DU84" s="2"/>
      <c r="DV84" s="2"/>
      <c r="EF84" s="2"/>
      <c r="EG84" s="2"/>
      <c r="EH84" s="2"/>
      <c r="EQ84" s="2"/>
      <c r="ER84" s="7"/>
      <c r="ES84" s="9"/>
      <c r="ET84" s="10"/>
      <c r="EU84" s="11"/>
    </row>
    <row r="85" spans="1:151" ht="9.75" customHeight="1" x14ac:dyDescent="0.15">
      <c r="B85" s="7" t="s">
        <v>0</v>
      </c>
      <c r="C85" s="9" t="str">
        <f>$C$3</f>
        <v>PITT STREET</v>
      </c>
      <c r="D85" s="9"/>
      <c r="E85" s="9"/>
      <c r="F85" s="9"/>
      <c r="R85" s="7" t="s">
        <v>0</v>
      </c>
      <c r="S85" s="9" t="str">
        <f>$C$3</f>
        <v>PITT STREET</v>
      </c>
      <c r="T85" s="9"/>
      <c r="U85" s="9"/>
      <c r="V85" s="9"/>
      <c r="AH85" s="7" t="s">
        <v>0</v>
      </c>
      <c r="AI85" s="9" t="str">
        <f>$C$3</f>
        <v>PITT STREET</v>
      </c>
      <c r="AJ85" s="9"/>
      <c r="AK85" s="9"/>
      <c r="AL85" s="9"/>
      <c r="AX85" s="7" t="s">
        <v>0</v>
      </c>
      <c r="AY85" s="9" t="str">
        <f>$C$3</f>
        <v>PITT STREET</v>
      </c>
      <c r="AZ85" s="9"/>
      <c r="BA85" s="9"/>
      <c r="BB85" s="9"/>
      <c r="BN85" s="7" t="s">
        <v>0</v>
      </c>
      <c r="BO85" s="9" t="str">
        <f>$C$3</f>
        <v>PITT STREET</v>
      </c>
      <c r="BP85" s="9"/>
      <c r="BQ85" s="9"/>
      <c r="BR85" s="9"/>
      <c r="CD85" s="7" t="s">
        <v>0</v>
      </c>
      <c r="CE85" s="9" t="str">
        <f>$C$3</f>
        <v>PITT STREET</v>
      </c>
      <c r="CF85" s="9"/>
      <c r="CG85" s="9"/>
      <c r="CH85" s="9"/>
      <c r="CT85" s="7" t="s">
        <v>0</v>
      </c>
      <c r="CU85" s="9" t="str">
        <f>$C$3</f>
        <v>PITT STREET</v>
      </c>
      <c r="CV85" s="9"/>
      <c r="CW85" s="9"/>
      <c r="CX85" s="9"/>
      <c r="DI85" s="2"/>
      <c r="DJ85" s="7" t="s">
        <v>0</v>
      </c>
      <c r="DK85" s="9" t="str">
        <f>$C$3</f>
        <v>PITT STREET</v>
      </c>
      <c r="DL85" s="10"/>
      <c r="DM85" s="11"/>
      <c r="DN85" s="11"/>
      <c r="DO85" s="12"/>
      <c r="DP85" s="13"/>
      <c r="DQ85" s="13"/>
      <c r="DT85" s="2"/>
      <c r="DU85" s="7" t="s">
        <v>0</v>
      </c>
      <c r="DV85" s="9" t="str">
        <f>$C$3</f>
        <v>PITT STREET</v>
      </c>
      <c r="DW85" s="10"/>
      <c r="DX85" s="11"/>
      <c r="DY85" s="11"/>
      <c r="DZ85" s="12"/>
      <c r="EA85" s="13"/>
      <c r="EF85" s="2"/>
      <c r="EG85" s="7" t="s">
        <v>0</v>
      </c>
      <c r="EH85" s="9" t="str">
        <f>$C$3</f>
        <v>PITT STREET</v>
      </c>
      <c r="EI85" s="10"/>
      <c r="EJ85" s="11"/>
      <c r="EK85" s="11"/>
      <c r="EL85" s="12"/>
      <c r="EM85" s="13"/>
      <c r="EQ85" s="14"/>
      <c r="ER85" s="7" t="s">
        <v>0</v>
      </c>
      <c r="ES85" s="9" t="str">
        <f>$C$3</f>
        <v>PITT STREET</v>
      </c>
      <c r="ET85" s="15"/>
      <c r="EU85" s="14"/>
    </row>
    <row r="86" spans="1:151" ht="9.75" customHeight="1" x14ac:dyDescent="0.15">
      <c r="DI86" s="14"/>
      <c r="DJ86" s="15"/>
      <c r="DK86" s="15"/>
      <c r="DL86" s="15"/>
      <c r="DM86" s="14"/>
      <c r="DN86" s="14"/>
      <c r="DO86" s="14"/>
      <c r="DP86" s="14"/>
      <c r="DQ86" s="14"/>
      <c r="DT86" s="14"/>
      <c r="DU86" s="15"/>
      <c r="DV86" s="15"/>
      <c r="DW86" s="15"/>
      <c r="DX86" s="14"/>
      <c r="DY86" s="14"/>
      <c r="DZ86" s="14"/>
      <c r="EA86" s="14"/>
      <c r="EF86" s="14"/>
      <c r="EG86" s="15"/>
      <c r="EH86" s="15"/>
      <c r="EI86" s="15"/>
      <c r="EJ86" s="14"/>
      <c r="EK86" s="14"/>
      <c r="EL86" s="14"/>
      <c r="EM86" s="14"/>
      <c r="EQ86" s="17"/>
      <c r="ER86" s="18"/>
      <c r="ES86" s="19"/>
      <c r="ET86" s="20"/>
      <c r="EU86" s="14"/>
    </row>
    <row r="87" spans="1:151" ht="9.75" customHeight="1" x14ac:dyDescent="0.15">
      <c r="A87" s="16"/>
      <c r="B87" s="17" t="str">
        <f>$B$5</f>
        <v>Direction :</v>
      </c>
      <c r="C87" s="18" t="str">
        <f>$C$5</f>
        <v>WESTBOUND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Q87" s="16"/>
      <c r="R87" s="17" t="str">
        <f>$B$5</f>
        <v>Direction :</v>
      </c>
      <c r="S87" s="18" t="str">
        <f>$C$5</f>
        <v>WESTBOUND</v>
      </c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G87" s="16"/>
      <c r="AH87" s="17" t="str">
        <f>$B$5</f>
        <v>Direction :</v>
      </c>
      <c r="AI87" s="18" t="str">
        <f>$C$5</f>
        <v>WESTBOUND</v>
      </c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W87" s="16"/>
      <c r="AX87" s="17" t="str">
        <f>$B$5</f>
        <v>Direction :</v>
      </c>
      <c r="AY87" s="18" t="str">
        <f>$C$5</f>
        <v>WESTBOUND</v>
      </c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M87" s="16"/>
      <c r="BN87" s="17" t="str">
        <f>$B$5</f>
        <v>Direction :</v>
      </c>
      <c r="BO87" s="18" t="str">
        <f>$C$5</f>
        <v>WESTBOUND</v>
      </c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C87" s="16"/>
      <c r="CD87" s="17" t="str">
        <f>$B$5</f>
        <v>Direction :</v>
      </c>
      <c r="CE87" s="18" t="str">
        <f>$C$5</f>
        <v>WESTBOUND</v>
      </c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S87" s="16"/>
      <c r="CT87" s="17" t="str">
        <f>$B$5</f>
        <v>Direction :</v>
      </c>
      <c r="CU87" s="18" t="str">
        <f>$C$5</f>
        <v>WESTBOUND</v>
      </c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I87" s="17" t="str">
        <f>$B$5</f>
        <v>Direction :</v>
      </c>
      <c r="DJ87" s="18" t="str">
        <f>$C$40</f>
        <v>EASTBOUND</v>
      </c>
      <c r="DK87" s="19"/>
      <c r="DL87" s="20"/>
      <c r="DM87" s="14"/>
      <c r="DN87" s="14"/>
      <c r="DO87" s="7"/>
      <c r="DP87" s="14"/>
      <c r="DQ87" s="14"/>
      <c r="DT87" s="17" t="str">
        <f>$B$5</f>
        <v>Direction :</v>
      </c>
      <c r="DU87" s="18" t="str">
        <f>$C$40</f>
        <v>EASTBOUND</v>
      </c>
      <c r="DV87" s="19"/>
      <c r="DW87" s="20"/>
      <c r="DX87" s="14"/>
      <c r="DY87" s="14"/>
      <c r="DZ87" s="7"/>
      <c r="EA87" s="14"/>
      <c r="EF87" s="17" t="str">
        <f>$B$5</f>
        <v>Direction :</v>
      </c>
      <c r="EG87" s="18" t="str">
        <f>$C$40</f>
        <v>EASTBOUND</v>
      </c>
      <c r="EH87" s="19"/>
      <c r="EI87" s="20"/>
      <c r="EJ87" s="14"/>
      <c r="EK87" s="14"/>
      <c r="EL87" s="7"/>
      <c r="EM87" s="14"/>
      <c r="EQ87" s="17" t="str">
        <f>$B$5</f>
        <v>Direction :</v>
      </c>
      <c r="ER87" s="18" t="str">
        <f>$C$40</f>
        <v>EASTBOUND</v>
      </c>
      <c r="ES87" s="19"/>
      <c r="ET87" s="20"/>
      <c r="EU87" s="14"/>
    </row>
    <row r="88" spans="1:151" ht="9.75" customHeight="1" x14ac:dyDescent="0.15">
      <c r="A88" s="16"/>
      <c r="B88" s="17"/>
      <c r="C88" s="18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Q88" s="16"/>
      <c r="R88" s="17"/>
      <c r="S88" s="18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G88" s="16"/>
      <c r="AH88" s="17"/>
      <c r="AI88" s="18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W88" s="16"/>
      <c r="AX88" s="17"/>
      <c r="AY88" s="18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M88" s="16"/>
      <c r="BN88" s="17"/>
      <c r="BO88" s="18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C88" s="16"/>
      <c r="CD88" s="17"/>
      <c r="CE88" s="18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S88" s="16"/>
      <c r="CT88" s="17"/>
      <c r="CU88" s="18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I88" s="17"/>
      <c r="DJ88" s="18"/>
      <c r="DK88" s="19"/>
      <c r="DL88" s="20"/>
      <c r="DM88" s="14"/>
      <c r="DN88" s="14"/>
      <c r="DO88" s="7"/>
      <c r="DP88" s="14"/>
      <c r="DQ88" s="14"/>
      <c r="DT88" s="17"/>
      <c r="DU88" s="18"/>
      <c r="DV88" s="19"/>
      <c r="DW88" s="20"/>
      <c r="DX88" s="14"/>
      <c r="DY88" s="14"/>
      <c r="DZ88" s="7"/>
      <c r="EA88" s="14"/>
      <c r="EF88" s="17"/>
      <c r="EG88" s="18"/>
      <c r="EH88" s="19"/>
      <c r="EI88" s="20"/>
      <c r="EJ88" s="14"/>
      <c r="EK88" s="14"/>
      <c r="EL88" s="7"/>
      <c r="EM88" s="14"/>
    </row>
    <row r="89" spans="1:151" ht="9.75" customHeight="1" x14ac:dyDescent="0.15">
      <c r="A89" s="21" t="str">
        <f>TEXT(A90,"dddd")</f>
        <v>Sunday</v>
      </c>
      <c r="B89" s="91" t="s">
        <v>29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3"/>
      <c r="N89" s="88" t="s">
        <v>3</v>
      </c>
      <c r="Q89" s="21" t="str">
        <f>TEXT(Q90,"dddd")</f>
        <v>Monday</v>
      </c>
      <c r="R89" s="91" t="s">
        <v>29</v>
      </c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3"/>
      <c r="AD89" s="88" t="s">
        <v>3</v>
      </c>
      <c r="AG89" s="21" t="str">
        <f>TEXT(AG90,"dddd")</f>
        <v>Tuesday</v>
      </c>
      <c r="AH89" s="91" t="s">
        <v>29</v>
      </c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3"/>
      <c r="AT89" s="88" t="s">
        <v>3</v>
      </c>
      <c r="AW89" s="21" t="str">
        <f>TEXT(AW90,"dddd")</f>
        <v>Wednesday</v>
      </c>
      <c r="AX89" s="91" t="s">
        <v>29</v>
      </c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3"/>
      <c r="BJ89" s="88" t="s">
        <v>3</v>
      </c>
      <c r="BM89" s="21" t="str">
        <f>TEXT(BM90,"dddd")</f>
        <v>Thursday</v>
      </c>
      <c r="BN89" s="91" t="s">
        <v>29</v>
      </c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3"/>
      <c r="BZ89" s="88" t="s">
        <v>3</v>
      </c>
      <c r="CC89" s="21" t="str">
        <f>TEXT(CC90,"dddd")</f>
        <v>Friday</v>
      </c>
      <c r="CD89" s="91" t="s">
        <v>29</v>
      </c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3"/>
      <c r="CP89" s="88" t="s">
        <v>3</v>
      </c>
      <c r="CS89" s="21" t="str">
        <f>TEXT(CS90,"dddd")</f>
        <v>Saturday</v>
      </c>
      <c r="CT89" s="91" t="s">
        <v>29</v>
      </c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3"/>
      <c r="DF89" s="88" t="s">
        <v>3</v>
      </c>
      <c r="DI89" s="67" t="str">
        <f>DJ87</f>
        <v>EASTBOUND</v>
      </c>
      <c r="DJ89" s="68"/>
      <c r="DK89" s="68"/>
      <c r="DL89" s="68"/>
      <c r="DM89" s="68"/>
      <c r="DN89" s="68"/>
      <c r="DO89" s="68"/>
      <c r="DP89" s="68"/>
      <c r="DQ89" s="68"/>
      <c r="DR89" s="69"/>
      <c r="EA89" s="14"/>
      <c r="EM89" s="14"/>
      <c r="EQ89" s="73" t="s">
        <v>2</v>
      </c>
      <c r="ER89" s="74"/>
      <c r="ES89" s="74"/>
      <c r="ET89" s="74"/>
      <c r="EU89" s="75"/>
    </row>
    <row r="90" spans="1:151" ht="9.75" customHeight="1" x14ac:dyDescent="0.15">
      <c r="A90" s="22">
        <f>A43</f>
        <v>43877</v>
      </c>
      <c r="B90" s="94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6"/>
      <c r="N90" s="89"/>
      <c r="O90" s="5"/>
      <c r="Q90" s="22">
        <f>Q43</f>
        <v>43878</v>
      </c>
      <c r="R90" s="94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6"/>
      <c r="AD90" s="89"/>
      <c r="AE90" s="5"/>
      <c r="AG90" s="22">
        <f>AG43</f>
        <v>43879</v>
      </c>
      <c r="AH90" s="94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6"/>
      <c r="AT90" s="89"/>
      <c r="AU90" s="5"/>
      <c r="AW90" s="22">
        <f>AW43</f>
        <v>43880</v>
      </c>
      <c r="AX90" s="94"/>
      <c r="AY90" s="95"/>
      <c r="AZ90" s="95"/>
      <c r="BA90" s="95"/>
      <c r="BB90" s="95"/>
      <c r="BC90" s="95"/>
      <c r="BD90" s="95"/>
      <c r="BE90" s="95"/>
      <c r="BF90" s="95"/>
      <c r="BG90" s="95"/>
      <c r="BH90" s="95"/>
      <c r="BI90" s="96"/>
      <c r="BJ90" s="89"/>
      <c r="BK90" s="5"/>
      <c r="BM90" s="22">
        <f>BM43</f>
        <v>43881</v>
      </c>
      <c r="BN90" s="94"/>
      <c r="BO90" s="95"/>
      <c r="BP90" s="95"/>
      <c r="BQ90" s="95"/>
      <c r="BR90" s="95"/>
      <c r="BS90" s="95"/>
      <c r="BT90" s="95"/>
      <c r="BU90" s="95"/>
      <c r="BV90" s="95"/>
      <c r="BW90" s="95"/>
      <c r="BX90" s="95"/>
      <c r="BY90" s="96"/>
      <c r="BZ90" s="89"/>
      <c r="CA90" s="5"/>
      <c r="CC90" s="22">
        <f>CC43</f>
        <v>43882</v>
      </c>
      <c r="CD90" s="94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6"/>
      <c r="CP90" s="89"/>
      <c r="CQ90" s="5"/>
      <c r="CS90" s="22">
        <f>CS43</f>
        <v>43883</v>
      </c>
      <c r="CT90" s="94"/>
      <c r="CU90" s="95"/>
      <c r="CV90" s="95"/>
      <c r="CW90" s="95"/>
      <c r="CX90" s="95"/>
      <c r="CY90" s="95"/>
      <c r="CZ90" s="95"/>
      <c r="DA90" s="95"/>
      <c r="DB90" s="95"/>
      <c r="DC90" s="95"/>
      <c r="DD90" s="95"/>
      <c r="DE90" s="96"/>
      <c r="DF90" s="89"/>
      <c r="DG90" s="5"/>
      <c r="DI90" s="70"/>
      <c r="DJ90" s="71"/>
      <c r="DK90" s="71"/>
      <c r="DL90" s="71"/>
      <c r="DM90" s="71"/>
      <c r="DN90" s="71"/>
      <c r="DO90" s="71"/>
      <c r="DP90" s="71"/>
      <c r="DQ90" s="71"/>
      <c r="DR90" s="72"/>
      <c r="DT90" s="73" t="s">
        <v>5</v>
      </c>
      <c r="DU90" s="74"/>
      <c r="DV90" s="74"/>
      <c r="DW90" s="74"/>
      <c r="DX90" s="74"/>
      <c r="DY90" s="74"/>
      <c r="DZ90" s="74"/>
      <c r="EA90" s="75"/>
      <c r="EF90" s="73" t="s">
        <v>6</v>
      </c>
      <c r="EG90" s="74"/>
      <c r="EH90" s="74"/>
      <c r="EI90" s="74"/>
      <c r="EJ90" s="74"/>
      <c r="EK90" s="74"/>
      <c r="EL90" s="74"/>
      <c r="EM90" s="75"/>
      <c r="EQ90" s="84"/>
      <c r="ER90" s="86" t="s">
        <v>11</v>
      </c>
      <c r="ES90" s="86" t="s">
        <v>12</v>
      </c>
      <c r="ET90" s="86" t="s">
        <v>13</v>
      </c>
      <c r="EU90" s="65" t="s">
        <v>3</v>
      </c>
    </row>
    <row r="91" spans="1:151" ht="9.75" customHeight="1" x14ac:dyDescent="0.15">
      <c r="A91" s="23" t="s">
        <v>7</v>
      </c>
      <c r="B91" s="23" t="s">
        <v>30</v>
      </c>
      <c r="C91" s="23" t="s">
        <v>31</v>
      </c>
      <c r="D91" s="23" t="s">
        <v>32</v>
      </c>
      <c r="E91" s="23" t="s">
        <v>33</v>
      </c>
      <c r="F91" s="23" t="s">
        <v>34</v>
      </c>
      <c r="G91" s="23" t="s">
        <v>35</v>
      </c>
      <c r="H91" s="23" t="s">
        <v>36</v>
      </c>
      <c r="I91" s="23" t="s">
        <v>37</v>
      </c>
      <c r="J91" s="23" t="s">
        <v>38</v>
      </c>
      <c r="K91" s="23" t="s">
        <v>39</v>
      </c>
      <c r="L91" s="23" t="s">
        <v>40</v>
      </c>
      <c r="M91" s="23" t="s">
        <v>41</v>
      </c>
      <c r="N91" s="90"/>
      <c r="Q91" s="23" t="s">
        <v>7</v>
      </c>
      <c r="R91" s="23" t="s">
        <v>30</v>
      </c>
      <c r="S91" s="23" t="s">
        <v>31</v>
      </c>
      <c r="T91" s="23" t="s">
        <v>32</v>
      </c>
      <c r="U91" s="23" t="s">
        <v>33</v>
      </c>
      <c r="V91" s="23" t="s">
        <v>34</v>
      </c>
      <c r="W91" s="23" t="s">
        <v>35</v>
      </c>
      <c r="X91" s="23" t="s">
        <v>36</v>
      </c>
      <c r="Y91" s="23" t="s">
        <v>37</v>
      </c>
      <c r="Z91" s="23" t="s">
        <v>38</v>
      </c>
      <c r="AA91" s="23" t="s">
        <v>39</v>
      </c>
      <c r="AB91" s="23" t="s">
        <v>40</v>
      </c>
      <c r="AC91" s="23" t="s">
        <v>41</v>
      </c>
      <c r="AD91" s="90"/>
      <c r="AG91" s="23" t="s">
        <v>7</v>
      </c>
      <c r="AH91" s="23" t="s">
        <v>30</v>
      </c>
      <c r="AI91" s="23" t="s">
        <v>31</v>
      </c>
      <c r="AJ91" s="23" t="s">
        <v>32</v>
      </c>
      <c r="AK91" s="23" t="s">
        <v>33</v>
      </c>
      <c r="AL91" s="23" t="s">
        <v>34</v>
      </c>
      <c r="AM91" s="23" t="s">
        <v>35</v>
      </c>
      <c r="AN91" s="23" t="s">
        <v>36</v>
      </c>
      <c r="AO91" s="23" t="s">
        <v>37</v>
      </c>
      <c r="AP91" s="23" t="s">
        <v>38</v>
      </c>
      <c r="AQ91" s="23" t="s">
        <v>39</v>
      </c>
      <c r="AR91" s="23" t="s">
        <v>40</v>
      </c>
      <c r="AS91" s="23" t="s">
        <v>41</v>
      </c>
      <c r="AT91" s="90"/>
      <c r="AW91" s="23" t="s">
        <v>7</v>
      </c>
      <c r="AX91" s="23" t="s">
        <v>30</v>
      </c>
      <c r="AY91" s="23" t="s">
        <v>31</v>
      </c>
      <c r="AZ91" s="23" t="s">
        <v>32</v>
      </c>
      <c r="BA91" s="23" t="s">
        <v>33</v>
      </c>
      <c r="BB91" s="23" t="s">
        <v>34</v>
      </c>
      <c r="BC91" s="23" t="s">
        <v>35</v>
      </c>
      <c r="BD91" s="23" t="s">
        <v>36</v>
      </c>
      <c r="BE91" s="23" t="s">
        <v>37</v>
      </c>
      <c r="BF91" s="23" t="s">
        <v>38</v>
      </c>
      <c r="BG91" s="23" t="s">
        <v>39</v>
      </c>
      <c r="BH91" s="23" t="s">
        <v>40</v>
      </c>
      <c r="BI91" s="23" t="s">
        <v>41</v>
      </c>
      <c r="BJ91" s="90"/>
      <c r="BM91" s="23" t="s">
        <v>7</v>
      </c>
      <c r="BN91" s="23" t="s">
        <v>30</v>
      </c>
      <c r="BO91" s="23" t="s">
        <v>31</v>
      </c>
      <c r="BP91" s="23" t="s">
        <v>32</v>
      </c>
      <c r="BQ91" s="23" t="s">
        <v>33</v>
      </c>
      <c r="BR91" s="23" t="s">
        <v>34</v>
      </c>
      <c r="BS91" s="23" t="s">
        <v>35</v>
      </c>
      <c r="BT91" s="23" t="s">
        <v>36</v>
      </c>
      <c r="BU91" s="23" t="s">
        <v>37</v>
      </c>
      <c r="BV91" s="23" t="s">
        <v>38</v>
      </c>
      <c r="BW91" s="23" t="s">
        <v>39</v>
      </c>
      <c r="BX91" s="23" t="s">
        <v>40</v>
      </c>
      <c r="BY91" s="23" t="s">
        <v>41</v>
      </c>
      <c r="BZ91" s="90"/>
      <c r="CC91" s="23" t="s">
        <v>7</v>
      </c>
      <c r="CD91" s="23" t="s">
        <v>30</v>
      </c>
      <c r="CE91" s="23" t="s">
        <v>31</v>
      </c>
      <c r="CF91" s="23" t="s">
        <v>32</v>
      </c>
      <c r="CG91" s="23" t="s">
        <v>33</v>
      </c>
      <c r="CH91" s="23" t="s">
        <v>34</v>
      </c>
      <c r="CI91" s="23" t="s">
        <v>35</v>
      </c>
      <c r="CJ91" s="23" t="s">
        <v>36</v>
      </c>
      <c r="CK91" s="23" t="s">
        <v>37</v>
      </c>
      <c r="CL91" s="23" t="s">
        <v>38</v>
      </c>
      <c r="CM91" s="23" t="s">
        <v>39</v>
      </c>
      <c r="CN91" s="23" t="s">
        <v>40</v>
      </c>
      <c r="CO91" s="23" t="s">
        <v>41</v>
      </c>
      <c r="CP91" s="90"/>
      <c r="CS91" s="23" t="s">
        <v>7</v>
      </c>
      <c r="CT91" s="23" t="s">
        <v>30</v>
      </c>
      <c r="CU91" s="23" t="s">
        <v>31</v>
      </c>
      <c r="CV91" s="23" t="s">
        <v>32</v>
      </c>
      <c r="CW91" s="23" t="s">
        <v>33</v>
      </c>
      <c r="CX91" s="23" t="s">
        <v>34</v>
      </c>
      <c r="CY91" s="23" t="s">
        <v>35</v>
      </c>
      <c r="CZ91" s="23" t="s">
        <v>36</v>
      </c>
      <c r="DA91" s="23" t="s">
        <v>37</v>
      </c>
      <c r="DB91" s="23" t="s">
        <v>38</v>
      </c>
      <c r="DC91" s="23" t="s">
        <v>39</v>
      </c>
      <c r="DD91" s="23" t="s">
        <v>40</v>
      </c>
      <c r="DE91" s="23" t="s">
        <v>41</v>
      </c>
      <c r="DF91" s="90"/>
      <c r="DI91" s="76" t="s">
        <v>7</v>
      </c>
      <c r="DJ91" s="24" t="str">
        <f>TEXT(DJ92,"dddd")</f>
        <v>Sunday</v>
      </c>
      <c r="DK91" s="24" t="str">
        <f t="shared" ref="DK91:DP91" si="99">TEXT(DK92,"dddd")</f>
        <v>Monday</v>
      </c>
      <c r="DL91" s="24" t="str">
        <f t="shared" si="99"/>
        <v>Tuesday</v>
      </c>
      <c r="DM91" s="24" t="str">
        <f t="shared" si="99"/>
        <v>Wednesday</v>
      </c>
      <c r="DN91" s="24" t="str">
        <f t="shared" si="99"/>
        <v>Thursday</v>
      </c>
      <c r="DO91" s="24" t="str">
        <f t="shared" si="99"/>
        <v>Friday</v>
      </c>
      <c r="DP91" s="24" t="str">
        <f t="shared" si="99"/>
        <v>Saturday</v>
      </c>
      <c r="DQ91" s="78" t="s">
        <v>8</v>
      </c>
      <c r="DR91" s="80" t="s">
        <v>9</v>
      </c>
      <c r="DT91" s="76" t="s">
        <v>7</v>
      </c>
      <c r="DU91" s="21" t="str">
        <f t="shared" ref="DU91:EA91" si="100">TEXT(DU92,"dddd")</f>
        <v>Sunday</v>
      </c>
      <c r="DV91" s="21" t="str">
        <f t="shared" si="100"/>
        <v>Monday</v>
      </c>
      <c r="DW91" s="21" t="str">
        <f t="shared" si="100"/>
        <v>Tuesday</v>
      </c>
      <c r="DX91" s="21" t="str">
        <f t="shared" si="100"/>
        <v>Wednesday</v>
      </c>
      <c r="DY91" s="21" t="str">
        <f t="shared" si="100"/>
        <v>Thursday</v>
      </c>
      <c r="DZ91" s="21" t="str">
        <f t="shared" si="100"/>
        <v>Friday</v>
      </c>
      <c r="EA91" s="21" t="str">
        <f t="shared" si="100"/>
        <v>Saturday</v>
      </c>
      <c r="EF91" s="82" t="s">
        <v>10</v>
      </c>
      <c r="EG91" s="21" t="str">
        <f t="shared" ref="EG91:EM91" si="101">TEXT(EG92,"dddd")</f>
        <v>Sunday</v>
      </c>
      <c r="EH91" s="21" t="str">
        <f t="shared" si="101"/>
        <v>Monday</v>
      </c>
      <c r="EI91" s="21" t="str">
        <f t="shared" si="101"/>
        <v>Tuesday</v>
      </c>
      <c r="EJ91" s="21" t="str">
        <f t="shared" si="101"/>
        <v>Wednesday</v>
      </c>
      <c r="EK91" s="21" t="str">
        <f t="shared" si="101"/>
        <v>Thursday</v>
      </c>
      <c r="EL91" s="21" t="str">
        <f t="shared" si="101"/>
        <v>Friday</v>
      </c>
      <c r="EM91" s="21" t="str">
        <f t="shared" si="101"/>
        <v>Saturday</v>
      </c>
      <c r="EQ91" s="85"/>
      <c r="ER91" s="87"/>
      <c r="ES91" s="87"/>
      <c r="ET91" s="87"/>
      <c r="EU91" s="66"/>
    </row>
    <row r="92" spans="1:151" ht="9.75" customHeight="1" x14ac:dyDescent="0.15">
      <c r="A92" s="23">
        <v>1</v>
      </c>
      <c r="B92" s="25">
        <v>0</v>
      </c>
      <c r="C92" s="25">
        <v>0</v>
      </c>
      <c r="D92" s="25">
        <v>1</v>
      </c>
      <c r="E92" s="25">
        <v>3</v>
      </c>
      <c r="F92" s="25">
        <v>1</v>
      </c>
      <c r="G92" s="25">
        <v>3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6">
        <f>SUM(B92:M92)</f>
        <v>8</v>
      </c>
      <c r="Q92" s="23">
        <v>1</v>
      </c>
      <c r="R92" s="25">
        <v>0</v>
      </c>
      <c r="S92" s="25">
        <v>0</v>
      </c>
      <c r="T92" s="25">
        <v>2</v>
      </c>
      <c r="U92" s="25">
        <v>1</v>
      </c>
      <c r="V92" s="25">
        <v>1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6">
        <f>SUM(R92:AC92)</f>
        <v>4</v>
      </c>
      <c r="AG92" s="23">
        <v>1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0</v>
      </c>
      <c r="AR92" s="25">
        <v>0</v>
      </c>
      <c r="AS92" s="25">
        <v>0</v>
      </c>
      <c r="AT92" s="26">
        <f>SUM(AH92:AS92)</f>
        <v>0</v>
      </c>
      <c r="AW92" s="23">
        <v>1</v>
      </c>
      <c r="AX92" s="25">
        <v>0</v>
      </c>
      <c r="AY92" s="25">
        <v>0</v>
      </c>
      <c r="AZ92" s="25">
        <v>0</v>
      </c>
      <c r="BA92" s="25">
        <v>0</v>
      </c>
      <c r="BB92" s="25">
        <v>0</v>
      </c>
      <c r="BC92" s="25">
        <v>0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I92" s="25">
        <v>0</v>
      </c>
      <c r="BJ92" s="26">
        <f>SUM(AX92:BI92)</f>
        <v>0</v>
      </c>
      <c r="BM92" s="23">
        <v>1</v>
      </c>
      <c r="BN92" s="25">
        <v>0</v>
      </c>
      <c r="BO92" s="25">
        <v>0</v>
      </c>
      <c r="BP92" s="25">
        <v>0</v>
      </c>
      <c r="BQ92" s="25">
        <v>0</v>
      </c>
      <c r="BR92" s="25">
        <v>0</v>
      </c>
      <c r="BS92" s="25">
        <v>0</v>
      </c>
      <c r="BT92" s="25">
        <v>0</v>
      </c>
      <c r="BU92" s="25">
        <v>0</v>
      </c>
      <c r="BV92" s="25">
        <v>0</v>
      </c>
      <c r="BW92" s="25">
        <v>0</v>
      </c>
      <c r="BX92" s="25">
        <v>0</v>
      </c>
      <c r="BY92" s="25">
        <v>0</v>
      </c>
      <c r="BZ92" s="26">
        <f>SUM(BN92:BY92)</f>
        <v>0</v>
      </c>
      <c r="CC92" s="23">
        <v>1</v>
      </c>
      <c r="CD92" s="25">
        <v>0</v>
      </c>
      <c r="CE92" s="25">
        <v>0</v>
      </c>
      <c r="CF92" s="25">
        <v>0</v>
      </c>
      <c r="CG92" s="25">
        <v>0</v>
      </c>
      <c r="CH92" s="25">
        <v>0</v>
      </c>
      <c r="CI92" s="25">
        <v>0</v>
      </c>
      <c r="CJ92" s="25">
        <v>0</v>
      </c>
      <c r="CK92" s="25">
        <v>0</v>
      </c>
      <c r="CL92" s="25">
        <v>0</v>
      </c>
      <c r="CM92" s="25">
        <v>0</v>
      </c>
      <c r="CN92" s="25">
        <v>0</v>
      </c>
      <c r="CO92" s="25">
        <v>0</v>
      </c>
      <c r="CP92" s="26">
        <f>SUM(CD92:CO92)</f>
        <v>0</v>
      </c>
      <c r="CS92" s="23">
        <v>1</v>
      </c>
      <c r="CT92" s="25">
        <v>0</v>
      </c>
      <c r="CU92" s="25">
        <v>0</v>
      </c>
      <c r="CV92" s="25">
        <v>0</v>
      </c>
      <c r="CW92" s="25">
        <v>0</v>
      </c>
      <c r="CX92" s="25">
        <v>0</v>
      </c>
      <c r="CY92" s="25">
        <v>0</v>
      </c>
      <c r="CZ92" s="25">
        <v>0</v>
      </c>
      <c r="DA92" s="25">
        <v>0</v>
      </c>
      <c r="DB92" s="25">
        <v>0</v>
      </c>
      <c r="DC92" s="25">
        <v>0</v>
      </c>
      <c r="DD92" s="25">
        <v>0</v>
      </c>
      <c r="DE92" s="25">
        <v>0</v>
      </c>
      <c r="DF92" s="26">
        <f>SUM(CT92:DE92)</f>
        <v>0</v>
      </c>
      <c r="DI92" s="77"/>
      <c r="DJ92" s="27">
        <f>$A$8</f>
        <v>43877</v>
      </c>
      <c r="DK92" s="28">
        <f t="shared" ref="DK92:DP92" si="102">DJ92+1</f>
        <v>43878</v>
      </c>
      <c r="DL92" s="28">
        <f t="shared" si="102"/>
        <v>43879</v>
      </c>
      <c r="DM92" s="28">
        <f t="shared" si="102"/>
        <v>43880</v>
      </c>
      <c r="DN92" s="28">
        <f t="shared" si="102"/>
        <v>43881</v>
      </c>
      <c r="DO92" s="28">
        <f t="shared" si="102"/>
        <v>43882</v>
      </c>
      <c r="DP92" s="28">
        <f t="shared" si="102"/>
        <v>43883</v>
      </c>
      <c r="DQ92" s="79"/>
      <c r="DR92" s="81"/>
      <c r="DT92" s="77"/>
      <c r="DU92" s="29">
        <f>$A$8</f>
        <v>43877</v>
      </c>
      <c r="DV92" s="30">
        <f t="shared" ref="DV92:EA92" si="103">DU92+1</f>
        <v>43878</v>
      </c>
      <c r="DW92" s="30">
        <f t="shared" si="103"/>
        <v>43879</v>
      </c>
      <c r="DX92" s="30">
        <f t="shared" si="103"/>
        <v>43880</v>
      </c>
      <c r="DY92" s="30">
        <f t="shared" si="103"/>
        <v>43881</v>
      </c>
      <c r="DZ92" s="30">
        <f t="shared" si="103"/>
        <v>43882</v>
      </c>
      <c r="EA92" s="30">
        <f t="shared" si="103"/>
        <v>43883</v>
      </c>
      <c r="EF92" s="83"/>
      <c r="EG92" s="29">
        <f>$A$8</f>
        <v>43877</v>
      </c>
      <c r="EH92" s="30">
        <f t="shared" ref="EH92:EM92" si="104">EG92+1</f>
        <v>43878</v>
      </c>
      <c r="EI92" s="30">
        <f t="shared" si="104"/>
        <v>43879</v>
      </c>
      <c r="EJ92" s="30">
        <f t="shared" si="104"/>
        <v>43880</v>
      </c>
      <c r="EK92" s="30">
        <f t="shared" si="104"/>
        <v>43881</v>
      </c>
      <c r="EL92" s="30">
        <f t="shared" si="104"/>
        <v>43882</v>
      </c>
      <c r="EM92" s="30">
        <f t="shared" si="104"/>
        <v>43883</v>
      </c>
      <c r="EQ92" s="36">
        <f>$A$8</f>
        <v>43877</v>
      </c>
      <c r="ER92" s="37"/>
      <c r="ES92" s="37"/>
      <c r="ET92" s="37"/>
      <c r="EU92" s="37"/>
    </row>
    <row r="93" spans="1:151" ht="9.75" customHeight="1" x14ac:dyDescent="0.15">
      <c r="A93" s="23">
        <v>2</v>
      </c>
      <c r="B93" s="25">
        <v>0</v>
      </c>
      <c r="C93" s="25">
        <v>0</v>
      </c>
      <c r="D93" s="25">
        <v>0</v>
      </c>
      <c r="E93" s="25">
        <v>1</v>
      </c>
      <c r="F93" s="25">
        <v>1</v>
      </c>
      <c r="G93" s="25">
        <v>1</v>
      </c>
      <c r="H93" s="25">
        <v>1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6">
        <f t="shared" ref="N93:N115" si="105">SUM(B93:M93)</f>
        <v>4</v>
      </c>
      <c r="Q93" s="23">
        <v>2</v>
      </c>
      <c r="R93" s="25">
        <v>0</v>
      </c>
      <c r="S93" s="25">
        <v>0</v>
      </c>
      <c r="T93" s="25">
        <v>0</v>
      </c>
      <c r="U93" s="25">
        <v>0</v>
      </c>
      <c r="V93" s="25">
        <v>1</v>
      </c>
      <c r="W93" s="25">
        <v>1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6">
        <f t="shared" ref="AD93:AD115" si="106">SUM(R93:AC93)</f>
        <v>2</v>
      </c>
      <c r="AG93" s="23">
        <v>2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5">
        <v>0</v>
      </c>
      <c r="AT93" s="26">
        <f t="shared" ref="AT93:AT115" si="107">SUM(AH93:AS93)</f>
        <v>0</v>
      </c>
      <c r="AW93" s="23">
        <v>2</v>
      </c>
      <c r="AX93" s="25">
        <v>0</v>
      </c>
      <c r="AY93" s="25">
        <v>0</v>
      </c>
      <c r="AZ93" s="25">
        <v>0</v>
      </c>
      <c r="BA93" s="25">
        <v>0</v>
      </c>
      <c r="BB93" s="25">
        <v>0</v>
      </c>
      <c r="BC93" s="25">
        <v>0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0</v>
      </c>
      <c r="BJ93" s="26">
        <f t="shared" ref="BJ93:BJ115" si="108">SUM(AX93:BI93)</f>
        <v>0</v>
      </c>
      <c r="BM93" s="23">
        <v>2</v>
      </c>
      <c r="BN93" s="25">
        <v>0</v>
      </c>
      <c r="BO93" s="25">
        <v>0</v>
      </c>
      <c r="BP93" s="25">
        <v>0</v>
      </c>
      <c r="BQ93" s="25">
        <v>0</v>
      </c>
      <c r="BR93" s="25">
        <v>0</v>
      </c>
      <c r="BS93" s="25">
        <v>0</v>
      </c>
      <c r="BT93" s="25">
        <v>0</v>
      </c>
      <c r="BU93" s="25">
        <v>0</v>
      </c>
      <c r="BV93" s="25">
        <v>0</v>
      </c>
      <c r="BW93" s="25">
        <v>0</v>
      </c>
      <c r="BX93" s="25">
        <v>0</v>
      </c>
      <c r="BY93" s="25">
        <v>0</v>
      </c>
      <c r="BZ93" s="26">
        <f t="shared" ref="BZ93:BZ115" si="109">SUM(BN93:BY93)</f>
        <v>0</v>
      </c>
      <c r="CC93" s="23">
        <v>2</v>
      </c>
      <c r="CD93" s="25">
        <v>0</v>
      </c>
      <c r="CE93" s="25">
        <v>0</v>
      </c>
      <c r="CF93" s="25">
        <v>0</v>
      </c>
      <c r="CG93" s="25">
        <v>0</v>
      </c>
      <c r="CH93" s="25">
        <v>0</v>
      </c>
      <c r="CI93" s="25">
        <v>0</v>
      </c>
      <c r="CJ93" s="25">
        <v>0</v>
      </c>
      <c r="CK93" s="25">
        <v>0</v>
      </c>
      <c r="CL93" s="25">
        <v>0</v>
      </c>
      <c r="CM93" s="25">
        <v>0</v>
      </c>
      <c r="CN93" s="25">
        <v>0</v>
      </c>
      <c r="CO93" s="25">
        <v>0</v>
      </c>
      <c r="CP93" s="26">
        <f t="shared" ref="CP93:CP115" si="110">SUM(CD93:CO93)</f>
        <v>0</v>
      </c>
      <c r="CS93" s="23">
        <v>2</v>
      </c>
      <c r="CT93" s="25">
        <v>0</v>
      </c>
      <c r="CU93" s="25">
        <v>0</v>
      </c>
      <c r="CV93" s="25">
        <v>0</v>
      </c>
      <c r="CW93" s="25">
        <v>0</v>
      </c>
      <c r="CX93" s="25">
        <v>0</v>
      </c>
      <c r="CY93" s="25">
        <v>0</v>
      </c>
      <c r="CZ93" s="25">
        <v>0</v>
      </c>
      <c r="DA93" s="25">
        <v>0</v>
      </c>
      <c r="DB93" s="25">
        <v>0</v>
      </c>
      <c r="DC93" s="25">
        <v>0</v>
      </c>
      <c r="DD93" s="25">
        <v>0</v>
      </c>
      <c r="DE93" s="25">
        <v>0</v>
      </c>
      <c r="DF93" s="26">
        <f t="shared" ref="DF93:DF115" si="111">SUM(CT93:DE93)</f>
        <v>0</v>
      </c>
      <c r="DI93" s="23">
        <v>1</v>
      </c>
      <c r="DJ93" s="31">
        <f>O45</f>
        <v>16</v>
      </c>
      <c r="DK93" s="31">
        <f>AE45</f>
        <v>3</v>
      </c>
      <c r="DL93" s="31">
        <f>AU45</f>
        <v>0</v>
      </c>
      <c r="DM93" s="31">
        <f>BK45</f>
        <v>0</v>
      </c>
      <c r="DN93" s="31">
        <f>CA45</f>
        <v>0</v>
      </c>
      <c r="DO93" s="31">
        <f>CQ45</f>
        <v>0</v>
      </c>
      <c r="DP93" s="31">
        <f>DG45</f>
        <v>0</v>
      </c>
      <c r="DQ93" s="32">
        <f>(DL93+DM93+DN93+DO93+DK93)/1</f>
        <v>3</v>
      </c>
      <c r="DR93" s="33">
        <f>SUM(DJ93:DP93)/2</f>
        <v>9.5</v>
      </c>
      <c r="DT93" s="23">
        <v>1</v>
      </c>
      <c r="DU93" s="34">
        <v>36.59375</v>
      </c>
      <c r="DV93" s="34">
        <v>36.333333333333336</v>
      </c>
      <c r="DW93" s="34" t="s">
        <v>17</v>
      </c>
      <c r="DX93" s="34" t="s">
        <v>17</v>
      </c>
      <c r="DY93" s="34" t="s">
        <v>17</v>
      </c>
      <c r="DZ93" s="34" t="s">
        <v>17</v>
      </c>
      <c r="EA93" s="34" t="s">
        <v>17</v>
      </c>
      <c r="EF93" s="23" t="s">
        <v>14</v>
      </c>
      <c r="EG93" s="35">
        <f>SUM(B155:D155)</f>
        <v>213</v>
      </c>
      <c r="EH93" s="35">
        <f>SUM(R155:T155)</f>
        <v>623</v>
      </c>
      <c r="EI93" s="35">
        <f>SUM(AH155:AJ155)</f>
        <v>0</v>
      </c>
      <c r="EJ93" s="35">
        <f>SUM(AX155:AZ155)</f>
        <v>0</v>
      </c>
      <c r="EK93" s="35">
        <f>SUM(BN155:BP155)</f>
        <v>0</v>
      </c>
      <c r="EL93" s="35">
        <f>SUM(CD155:CF155)</f>
        <v>0</v>
      </c>
      <c r="EM93" s="35">
        <f>SUM(CT155:CV155)</f>
        <v>0</v>
      </c>
      <c r="EQ93" s="38" t="s">
        <v>16</v>
      </c>
      <c r="ER93" s="35">
        <f>B70</f>
        <v>474</v>
      </c>
      <c r="ES93" s="35">
        <f>C70+D70+F70+G70+H70+M70</f>
        <v>49</v>
      </c>
      <c r="ET93" s="35">
        <f>E70+I70+J70+K70+L70+N70</f>
        <v>0</v>
      </c>
      <c r="EU93" s="33">
        <f>SUM(ER93:ET93)</f>
        <v>523</v>
      </c>
    </row>
    <row r="94" spans="1:151" ht="9.75" customHeight="1" x14ac:dyDescent="0.15">
      <c r="A94" s="23">
        <v>3</v>
      </c>
      <c r="B94" s="25">
        <v>0</v>
      </c>
      <c r="C94" s="25">
        <v>0</v>
      </c>
      <c r="D94" s="25">
        <v>0</v>
      </c>
      <c r="E94" s="25">
        <v>0</v>
      </c>
      <c r="F94" s="25">
        <v>1</v>
      </c>
      <c r="G94" s="25">
        <v>0</v>
      </c>
      <c r="H94" s="25">
        <v>0</v>
      </c>
      <c r="I94" s="25">
        <v>1</v>
      </c>
      <c r="J94" s="25">
        <v>0</v>
      </c>
      <c r="K94" s="25">
        <v>0</v>
      </c>
      <c r="L94" s="25">
        <v>0</v>
      </c>
      <c r="M94" s="25">
        <v>0</v>
      </c>
      <c r="N94" s="26">
        <f t="shared" si="105"/>
        <v>2</v>
      </c>
      <c r="Q94" s="23">
        <v>3</v>
      </c>
      <c r="R94" s="25">
        <v>0</v>
      </c>
      <c r="S94" s="25">
        <v>0</v>
      </c>
      <c r="T94" s="25">
        <v>0</v>
      </c>
      <c r="U94" s="25">
        <v>0</v>
      </c>
      <c r="V94" s="25">
        <v>1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6">
        <f t="shared" si="106"/>
        <v>1</v>
      </c>
      <c r="AG94" s="23">
        <v>3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5">
        <v>0</v>
      </c>
      <c r="AT94" s="26">
        <f t="shared" si="107"/>
        <v>0</v>
      </c>
      <c r="AW94" s="23">
        <v>3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6">
        <f t="shared" si="108"/>
        <v>0</v>
      </c>
      <c r="BM94" s="23">
        <v>3</v>
      </c>
      <c r="BN94" s="25">
        <v>0</v>
      </c>
      <c r="BO94" s="25">
        <v>0</v>
      </c>
      <c r="BP94" s="25">
        <v>0</v>
      </c>
      <c r="BQ94" s="25">
        <v>0</v>
      </c>
      <c r="BR94" s="25">
        <v>0</v>
      </c>
      <c r="BS94" s="25">
        <v>0</v>
      </c>
      <c r="BT94" s="25">
        <v>0</v>
      </c>
      <c r="BU94" s="25">
        <v>0</v>
      </c>
      <c r="BV94" s="25">
        <v>0</v>
      </c>
      <c r="BW94" s="25">
        <v>0</v>
      </c>
      <c r="BX94" s="25">
        <v>0</v>
      </c>
      <c r="BY94" s="25">
        <v>0</v>
      </c>
      <c r="BZ94" s="26">
        <f t="shared" si="109"/>
        <v>0</v>
      </c>
      <c r="CC94" s="23">
        <v>3</v>
      </c>
      <c r="CD94" s="25">
        <v>0</v>
      </c>
      <c r="CE94" s="25">
        <v>0</v>
      </c>
      <c r="CF94" s="25">
        <v>0</v>
      </c>
      <c r="CG94" s="25">
        <v>0</v>
      </c>
      <c r="CH94" s="25">
        <v>0</v>
      </c>
      <c r="CI94" s="25">
        <v>0</v>
      </c>
      <c r="CJ94" s="25">
        <v>0</v>
      </c>
      <c r="CK94" s="25">
        <v>0</v>
      </c>
      <c r="CL94" s="25">
        <v>0</v>
      </c>
      <c r="CM94" s="25">
        <v>0</v>
      </c>
      <c r="CN94" s="25">
        <v>0</v>
      </c>
      <c r="CO94" s="25">
        <v>0</v>
      </c>
      <c r="CP94" s="26">
        <f t="shared" si="110"/>
        <v>0</v>
      </c>
      <c r="CS94" s="23">
        <v>3</v>
      </c>
      <c r="CT94" s="25">
        <v>0</v>
      </c>
      <c r="CU94" s="25">
        <v>0</v>
      </c>
      <c r="CV94" s="25">
        <v>0</v>
      </c>
      <c r="CW94" s="25">
        <v>0</v>
      </c>
      <c r="CX94" s="25">
        <v>0</v>
      </c>
      <c r="CY94" s="25">
        <v>0</v>
      </c>
      <c r="CZ94" s="25">
        <v>0</v>
      </c>
      <c r="DA94" s="25">
        <v>0</v>
      </c>
      <c r="DB94" s="25">
        <v>0</v>
      </c>
      <c r="DC94" s="25">
        <v>0</v>
      </c>
      <c r="DD94" s="25">
        <v>0</v>
      </c>
      <c r="DE94" s="25">
        <v>0</v>
      </c>
      <c r="DF94" s="26">
        <f t="shared" si="111"/>
        <v>0</v>
      </c>
      <c r="DI94" s="23">
        <v>2</v>
      </c>
      <c r="DJ94" s="31">
        <f t="shared" ref="DJ94:DJ116" si="112">O46</f>
        <v>4</v>
      </c>
      <c r="DK94" s="31">
        <f t="shared" ref="DK94:DK116" si="113">AE46</f>
        <v>1</v>
      </c>
      <c r="DL94" s="31">
        <f t="shared" ref="DL94:DL116" si="114">AU46</f>
        <v>0</v>
      </c>
      <c r="DM94" s="31">
        <f t="shared" ref="DM94:DM116" si="115">BK46</f>
        <v>0</v>
      </c>
      <c r="DN94" s="31">
        <f t="shared" ref="DN94:DN116" si="116">CA46</f>
        <v>0</v>
      </c>
      <c r="DO94" s="31">
        <f t="shared" ref="DO94:DO116" si="117">CQ46</f>
        <v>0</v>
      </c>
      <c r="DP94" s="31">
        <f t="shared" ref="DP94:DP116" si="118">DG46</f>
        <v>0</v>
      </c>
      <c r="DQ94" s="32">
        <f t="shared" ref="DQ94:DQ116" si="119">(DL94+DM94+DN94+DO94+DK94)/1</f>
        <v>1</v>
      </c>
      <c r="DR94" s="33">
        <f t="shared" ref="DR94:DR116" si="120">SUM(DJ94:DP94)/2</f>
        <v>2.5</v>
      </c>
      <c r="DT94" s="23">
        <v>2</v>
      </c>
      <c r="DU94" s="34">
        <v>39.25</v>
      </c>
      <c r="DV94" s="34">
        <v>48</v>
      </c>
      <c r="DW94" s="34" t="s">
        <v>17</v>
      </c>
      <c r="DX94" s="34" t="s">
        <v>17</v>
      </c>
      <c r="DY94" s="34" t="s">
        <v>17</v>
      </c>
      <c r="DZ94" s="34" t="s">
        <v>17</v>
      </c>
      <c r="EA94" s="34" t="s">
        <v>17</v>
      </c>
      <c r="EF94" s="23" t="s">
        <v>15</v>
      </c>
      <c r="EG94" s="35">
        <f>SUM(E155:G155)</f>
        <v>421</v>
      </c>
      <c r="EH94" s="35">
        <f>SUM(U155:W155)</f>
        <v>1152</v>
      </c>
      <c r="EI94" s="35">
        <f>SUM(AK155:AM155)</f>
        <v>0</v>
      </c>
      <c r="EJ94" s="35">
        <f>SUM(BA155:BC155)</f>
        <v>0</v>
      </c>
      <c r="EK94" s="35">
        <f>SUM(BQ155:BS155)</f>
        <v>0</v>
      </c>
      <c r="EL94" s="35">
        <f>SUM(CG155:CI155)</f>
        <v>0</v>
      </c>
      <c r="EM94" s="35">
        <f>SUM(CW155:CY155)</f>
        <v>0</v>
      </c>
      <c r="EQ94" s="38" t="s">
        <v>19</v>
      </c>
      <c r="ER94" s="35">
        <f>B71</f>
        <v>550</v>
      </c>
      <c r="ES94" s="35">
        <f>C71+D71+F71+G71+H71+M71</f>
        <v>53</v>
      </c>
      <c r="ET94" s="35">
        <f>E71+I71+J71+K71+L71+N71</f>
        <v>0</v>
      </c>
      <c r="EU94" s="33">
        <f>SUM(ER94:ET94)</f>
        <v>603</v>
      </c>
    </row>
    <row r="95" spans="1:151" ht="9.75" customHeight="1" x14ac:dyDescent="0.15">
      <c r="A95" s="23">
        <v>4</v>
      </c>
      <c r="B95" s="25">
        <v>0</v>
      </c>
      <c r="C95" s="25">
        <v>1</v>
      </c>
      <c r="D95" s="25">
        <v>2</v>
      </c>
      <c r="E95" s="25">
        <v>0</v>
      </c>
      <c r="F95" s="25">
        <v>0</v>
      </c>
      <c r="G95" s="25">
        <v>0</v>
      </c>
      <c r="H95" s="25">
        <v>1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6">
        <f>SUM(B95:M95)</f>
        <v>4</v>
      </c>
      <c r="Q95" s="23">
        <v>4</v>
      </c>
      <c r="R95" s="25">
        <v>0</v>
      </c>
      <c r="S95" s="25">
        <v>0</v>
      </c>
      <c r="T95" s="25">
        <v>0</v>
      </c>
      <c r="U95" s="25">
        <v>1</v>
      </c>
      <c r="V95" s="25">
        <v>1</v>
      </c>
      <c r="W95" s="25">
        <v>1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6">
        <f>SUM(R95:AC95)</f>
        <v>3</v>
      </c>
      <c r="AG95" s="23">
        <v>4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26">
        <f>SUM(AH95:AS95)</f>
        <v>0</v>
      </c>
      <c r="AW95" s="23">
        <v>4</v>
      </c>
      <c r="AX95" s="25">
        <v>0</v>
      </c>
      <c r="AY95" s="25">
        <v>0</v>
      </c>
      <c r="AZ95" s="25">
        <v>0</v>
      </c>
      <c r="BA95" s="25">
        <v>0</v>
      </c>
      <c r="BB95" s="25">
        <v>0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0</v>
      </c>
      <c r="BJ95" s="26">
        <f>SUM(AX95:BI95)</f>
        <v>0</v>
      </c>
      <c r="BM95" s="23">
        <v>4</v>
      </c>
      <c r="BN95" s="25">
        <v>0</v>
      </c>
      <c r="BO95" s="25">
        <v>0</v>
      </c>
      <c r="BP95" s="25">
        <v>0</v>
      </c>
      <c r="BQ95" s="25">
        <v>0</v>
      </c>
      <c r="BR95" s="25">
        <v>0</v>
      </c>
      <c r="BS95" s="25">
        <v>0</v>
      </c>
      <c r="BT95" s="25">
        <v>0</v>
      </c>
      <c r="BU95" s="25">
        <v>0</v>
      </c>
      <c r="BV95" s="25">
        <v>0</v>
      </c>
      <c r="BW95" s="25">
        <v>0</v>
      </c>
      <c r="BX95" s="25">
        <v>0</v>
      </c>
      <c r="BY95" s="25">
        <v>0</v>
      </c>
      <c r="BZ95" s="26">
        <f>SUM(BN95:BY95)</f>
        <v>0</v>
      </c>
      <c r="CC95" s="23">
        <v>4</v>
      </c>
      <c r="CD95" s="25">
        <v>0</v>
      </c>
      <c r="CE95" s="25">
        <v>0</v>
      </c>
      <c r="CF95" s="25">
        <v>0</v>
      </c>
      <c r="CG95" s="25">
        <v>0</v>
      </c>
      <c r="CH95" s="25">
        <v>0</v>
      </c>
      <c r="CI95" s="25">
        <v>0</v>
      </c>
      <c r="CJ95" s="25">
        <v>0</v>
      </c>
      <c r="CK95" s="25">
        <v>0</v>
      </c>
      <c r="CL95" s="25">
        <v>0</v>
      </c>
      <c r="CM95" s="25">
        <v>0</v>
      </c>
      <c r="CN95" s="25">
        <v>0</v>
      </c>
      <c r="CO95" s="25">
        <v>0</v>
      </c>
      <c r="CP95" s="26">
        <f>SUM(CD95:CO95)</f>
        <v>0</v>
      </c>
      <c r="CS95" s="23">
        <v>4</v>
      </c>
      <c r="CT95" s="25">
        <v>0</v>
      </c>
      <c r="CU95" s="25">
        <v>0</v>
      </c>
      <c r="CV95" s="25">
        <v>0</v>
      </c>
      <c r="CW95" s="25">
        <v>0</v>
      </c>
      <c r="CX95" s="25">
        <v>0</v>
      </c>
      <c r="CY95" s="25">
        <v>0</v>
      </c>
      <c r="CZ95" s="25">
        <v>0</v>
      </c>
      <c r="DA95" s="25">
        <v>0</v>
      </c>
      <c r="DB95" s="25">
        <v>0</v>
      </c>
      <c r="DC95" s="25">
        <v>0</v>
      </c>
      <c r="DD95" s="25">
        <v>0</v>
      </c>
      <c r="DE95" s="25">
        <v>0</v>
      </c>
      <c r="DF95" s="26">
        <f>SUM(CT95:DE95)</f>
        <v>0</v>
      </c>
      <c r="DI95" s="23">
        <v>3</v>
      </c>
      <c r="DJ95" s="31">
        <f t="shared" si="112"/>
        <v>6</v>
      </c>
      <c r="DK95" s="31">
        <f t="shared" si="113"/>
        <v>2</v>
      </c>
      <c r="DL95" s="31">
        <f t="shared" si="114"/>
        <v>0</v>
      </c>
      <c r="DM95" s="31">
        <f t="shared" si="115"/>
        <v>0</v>
      </c>
      <c r="DN95" s="31">
        <f t="shared" si="116"/>
        <v>0</v>
      </c>
      <c r="DO95" s="31">
        <f t="shared" si="117"/>
        <v>0</v>
      </c>
      <c r="DP95" s="31">
        <f t="shared" si="118"/>
        <v>0</v>
      </c>
      <c r="DQ95" s="32">
        <f t="shared" si="119"/>
        <v>2</v>
      </c>
      <c r="DR95" s="33">
        <f t="shared" si="120"/>
        <v>4</v>
      </c>
      <c r="DT95" s="23">
        <v>3</v>
      </c>
      <c r="DU95" s="34">
        <v>41.75</v>
      </c>
      <c r="DV95" s="34">
        <v>34.25</v>
      </c>
      <c r="DW95" s="34" t="s">
        <v>17</v>
      </c>
      <c r="DX95" s="34" t="s">
        <v>17</v>
      </c>
      <c r="DY95" s="34" t="s">
        <v>17</v>
      </c>
      <c r="DZ95" s="34" t="s">
        <v>17</v>
      </c>
      <c r="EA95" s="34" t="s">
        <v>17</v>
      </c>
      <c r="EF95" s="23" t="s">
        <v>18</v>
      </c>
      <c r="EG95" s="35">
        <f>SUM(H155:J155)</f>
        <v>31</v>
      </c>
      <c r="EH95" s="35">
        <f>SUM(X155:Z155)</f>
        <v>34</v>
      </c>
      <c r="EI95" s="35">
        <f>SUM(AN155:AP155)</f>
        <v>0</v>
      </c>
      <c r="EJ95" s="35">
        <f>SUM(BD155:BF155)</f>
        <v>0</v>
      </c>
      <c r="EK95" s="35">
        <f>SUM(BT155:BV155)</f>
        <v>0</v>
      </c>
      <c r="EL95" s="35">
        <f>SUM(CJ155:CL155)</f>
        <v>0</v>
      </c>
      <c r="EM95" s="35">
        <f>SUM(CZ155:DB155)</f>
        <v>0</v>
      </c>
      <c r="EQ95" s="38" t="s">
        <v>21</v>
      </c>
      <c r="ER95" s="35">
        <f>B72</f>
        <v>567</v>
      </c>
      <c r="ES95" s="35">
        <f>C72+D72+F72+G72+H72+M72</f>
        <v>53</v>
      </c>
      <c r="ET95" s="35">
        <f>E72+I72+J72+K72+L72+N72</f>
        <v>0</v>
      </c>
      <c r="EU95" s="33">
        <f>SUM(ER95:ET95)</f>
        <v>620</v>
      </c>
    </row>
    <row r="96" spans="1:151" ht="9.75" customHeight="1" x14ac:dyDescent="0.15">
      <c r="A96" s="23">
        <v>5</v>
      </c>
      <c r="B96" s="25">
        <v>0</v>
      </c>
      <c r="C96" s="25">
        <v>0</v>
      </c>
      <c r="D96" s="25">
        <v>3</v>
      </c>
      <c r="E96" s="25">
        <v>2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6">
        <f t="shared" si="105"/>
        <v>5</v>
      </c>
      <c r="Q96" s="23">
        <v>5</v>
      </c>
      <c r="R96" s="25">
        <v>0</v>
      </c>
      <c r="S96" s="25">
        <v>0</v>
      </c>
      <c r="T96" s="25">
        <v>1</v>
      </c>
      <c r="U96" s="25">
        <v>2</v>
      </c>
      <c r="V96" s="25">
        <v>0</v>
      </c>
      <c r="W96" s="25">
        <v>1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6">
        <f t="shared" si="106"/>
        <v>4</v>
      </c>
      <c r="AG96" s="23">
        <v>5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0</v>
      </c>
      <c r="AN96" s="25">
        <v>0</v>
      </c>
      <c r="AO96" s="25">
        <v>0</v>
      </c>
      <c r="AP96" s="25">
        <v>0</v>
      </c>
      <c r="AQ96" s="25">
        <v>0</v>
      </c>
      <c r="AR96" s="25">
        <v>0</v>
      </c>
      <c r="AS96" s="25">
        <v>0</v>
      </c>
      <c r="AT96" s="26">
        <f t="shared" si="107"/>
        <v>0</v>
      </c>
      <c r="AW96" s="23">
        <v>5</v>
      </c>
      <c r="AX96" s="25">
        <v>0</v>
      </c>
      <c r="AY96" s="25">
        <v>0</v>
      </c>
      <c r="AZ96" s="25">
        <v>0</v>
      </c>
      <c r="BA96" s="25">
        <v>0</v>
      </c>
      <c r="BB96" s="25">
        <v>0</v>
      </c>
      <c r="BC96" s="25">
        <v>0</v>
      </c>
      <c r="BD96" s="25">
        <v>0</v>
      </c>
      <c r="BE96" s="25">
        <v>0</v>
      </c>
      <c r="BF96" s="25">
        <v>0</v>
      </c>
      <c r="BG96" s="25">
        <v>0</v>
      </c>
      <c r="BH96" s="25">
        <v>0</v>
      </c>
      <c r="BI96" s="25">
        <v>0</v>
      </c>
      <c r="BJ96" s="26">
        <f t="shared" si="108"/>
        <v>0</v>
      </c>
      <c r="BM96" s="23">
        <v>5</v>
      </c>
      <c r="BN96" s="25">
        <v>0</v>
      </c>
      <c r="BO96" s="25">
        <v>0</v>
      </c>
      <c r="BP96" s="25">
        <v>0</v>
      </c>
      <c r="BQ96" s="25">
        <v>0</v>
      </c>
      <c r="BR96" s="25">
        <v>0</v>
      </c>
      <c r="BS96" s="25">
        <v>0</v>
      </c>
      <c r="BT96" s="25">
        <v>0</v>
      </c>
      <c r="BU96" s="25">
        <v>0</v>
      </c>
      <c r="BV96" s="25">
        <v>0</v>
      </c>
      <c r="BW96" s="25">
        <v>0</v>
      </c>
      <c r="BX96" s="25">
        <v>0</v>
      </c>
      <c r="BY96" s="25">
        <v>0</v>
      </c>
      <c r="BZ96" s="26">
        <f t="shared" si="109"/>
        <v>0</v>
      </c>
      <c r="CC96" s="23">
        <v>5</v>
      </c>
      <c r="CD96" s="25">
        <v>0</v>
      </c>
      <c r="CE96" s="25">
        <v>0</v>
      </c>
      <c r="CF96" s="25">
        <v>0</v>
      </c>
      <c r="CG96" s="25">
        <v>0</v>
      </c>
      <c r="CH96" s="25">
        <v>0</v>
      </c>
      <c r="CI96" s="25">
        <v>0</v>
      </c>
      <c r="CJ96" s="25">
        <v>0</v>
      </c>
      <c r="CK96" s="25">
        <v>0</v>
      </c>
      <c r="CL96" s="25">
        <v>0</v>
      </c>
      <c r="CM96" s="25">
        <v>0</v>
      </c>
      <c r="CN96" s="25">
        <v>0</v>
      </c>
      <c r="CO96" s="25">
        <v>0</v>
      </c>
      <c r="CP96" s="26">
        <f t="shared" si="110"/>
        <v>0</v>
      </c>
      <c r="CS96" s="23">
        <v>5</v>
      </c>
      <c r="CT96" s="25">
        <v>0</v>
      </c>
      <c r="CU96" s="25">
        <v>0</v>
      </c>
      <c r="CV96" s="25">
        <v>0</v>
      </c>
      <c r="CW96" s="25">
        <v>0</v>
      </c>
      <c r="CX96" s="25">
        <v>0</v>
      </c>
      <c r="CY96" s="25">
        <v>0</v>
      </c>
      <c r="CZ96" s="25">
        <v>0</v>
      </c>
      <c r="DA96" s="25">
        <v>0</v>
      </c>
      <c r="DB96" s="25">
        <v>0</v>
      </c>
      <c r="DC96" s="25">
        <v>0</v>
      </c>
      <c r="DD96" s="25">
        <v>0</v>
      </c>
      <c r="DE96" s="25">
        <v>0</v>
      </c>
      <c r="DF96" s="26">
        <f t="shared" si="111"/>
        <v>0</v>
      </c>
      <c r="DI96" s="23">
        <v>4</v>
      </c>
      <c r="DJ96" s="31">
        <f t="shared" si="112"/>
        <v>5</v>
      </c>
      <c r="DK96" s="31">
        <f t="shared" si="113"/>
        <v>2</v>
      </c>
      <c r="DL96" s="31">
        <f t="shared" si="114"/>
        <v>0</v>
      </c>
      <c r="DM96" s="31">
        <f t="shared" si="115"/>
        <v>0</v>
      </c>
      <c r="DN96" s="31">
        <f t="shared" si="116"/>
        <v>0</v>
      </c>
      <c r="DO96" s="31">
        <f t="shared" si="117"/>
        <v>0</v>
      </c>
      <c r="DP96" s="31">
        <f t="shared" si="118"/>
        <v>0</v>
      </c>
      <c r="DQ96" s="32">
        <f t="shared" si="119"/>
        <v>2</v>
      </c>
      <c r="DR96" s="33">
        <f t="shared" si="120"/>
        <v>3.5</v>
      </c>
      <c r="DT96" s="23">
        <v>4</v>
      </c>
      <c r="DU96" s="34">
        <v>30</v>
      </c>
      <c r="DV96" s="34">
        <v>40.5</v>
      </c>
      <c r="DW96" s="34" t="s">
        <v>17</v>
      </c>
      <c r="DX96" s="34" t="s">
        <v>17</v>
      </c>
      <c r="DY96" s="34" t="s">
        <v>17</v>
      </c>
      <c r="DZ96" s="34" t="s">
        <v>17</v>
      </c>
      <c r="EA96" s="34" t="s">
        <v>17</v>
      </c>
      <c r="EF96" s="23" t="s">
        <v>20</v>
      </c>
      <c r="EG96" s="35">
        <f>SUM(K155:M155)</f>
        <v>0</v>
      </c>
      <c r="EH96" s="35">
        <f>SUM(AA155:AC155)</f>
        <v>1</v>
      </c>
      <c r="EI96" s="35">
        <f>SUM(AQ155:AS155)</f>
        <v>0</v>
      </c>
      <c r="EJ96" s="35">
        <f>SUM(BG155:BI155)</f>
        <v>0</v>
      </c>
      <c r="EK96" s="35">
        <f>SUM(BW155:BY155)</f>
        <v>0</v>
      </c>
      <c r="EL96" s="35">
        <f>SUM(CM155:CO155)</f>
        <v>0</v>
      </c>
      <c r="EM96" s="35">
        <f>SUM(DC155:DE155)</f>
        <v>0</v>
      </c>
      <c r="EQ96" s="38" t="s">
        <v>22</v>
      </c>
      <c r="ER96" s="35">
        <f>B73</f>
        <v>609</v>
      </c>
      <c r="ES96" s="35">
        <f>C73+D73+F73+G73+H73+M73</f>
        <v>56</v>
      </c>
      <c r="ET96" s="35">
        <f>E73+I73+J73+K73+L73+N73</f>
        <v>0</v>
      </c>
      <c r="EU96" s="33">
        <f>SUM(ER96:ET96)</f>
        <v>665</v>
      </c>
    </row>
    <row r="97" spans="1:151" ht="9.75" customHeight="1" x14ac:dyDescent="0.15">
      <c r="A97" s="23">
        <v>6</v>
      </c>
      <c r="B97" s="25">
        <v>1</v>
      </c>
      <c r="C97" s="25">
        <v>0</v>
      </c>
      <c r="D97" s="25">
        <v>0</v>
      </c>
      <c r="E97" s="25">
        <v>1</v>
      </c>
      <c r="F97" s="25">
        <v>1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6">
        <f t="shared" si="105"/>
        <v>3</v>
      </c>
      <c r="Q97" s="23">
        <v>6</v>
      </c>
      <c r="R97" s="25">
        <v>0</v>
      </c>
      <c r="S97" s="25">
        <v>0</v>
      </c>
      <c r="T97" s="25">
        <v>0</v>
      </c>
      <c r="U97" s="25">
        <v>2</v>
      </c>
      <c r="V97" s="25">
        <v>5</v>
      </c>
      <c r="W97" s="25">
        <v>1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6">
        <f t="shared" si="106"/>
        <v>8</v>
      </c>
      <c r="AG97" s="23">
        <v>6</v>
      </c>
      <c r="AH97" s="25">
        <v>0</v>
      </c>
      <c r="AI97" s="25">
        <v>0</v>
      </c>
      <c r="AJ97" s="25">
        <v>0</v>
      </c>
      <c r="AK97" s="25">
        <v>0</v>
      </c>
      <c r="AL97" s="25">
        <v>0</v>
      </c>
      <c r="AM97" s="25">
        <v>0</v>
      </c>
      <c r="AN97" s="25">
        <v>0</v>
      </c>
      <c r="AO97" s="25">
        <v>0</v>
      </c>
      <c r="AP97" s="25">
        <v>0</v>
      </c>
      <c r="AQ97" s="25">
        <v>0</v>
      </c>
      <c r="AR97" s="25">
        <v>0</v>
      </c>
      <c r="AS97" s="25">
        <v>0</v>
      </c>
      <c r="AT97" s="26">
        <f t="shared" si="107"/>
        <v>0</v>
      </c>
      <c r="AW97" s="23">
        <v>6</v>
      </c>
      <c r="AX97" s="25">
        <v>0</v>
      </c>
      <c r="AY97" s="25">
        <v>0</v>
      </c>
      <c r="AZ97" s="25">
        <v>0</v>
      </c>
      <c r="BA97" s="25">
        <v>0</v>
      </c>
      <c r="BB97" s="25">
        <v>0</v>
      </c>
      <c r="BC97" s="25">
        <v>0</v>
      </c>
      <c r="BD97" s="25">
        <v>0</v>
      </c>
      <c r="BE97" s="25">
        <v>0</v>
      </c>
      <c r="BF97" s="25">
        <v>0</v>
      </c>
      <c r="BG97" s="25">
        <v>0</v>
      </c>
      <c r="BH97" s="25">
        <v>0</v>
      </c>
      <c r="BI97" s="25">
        <v>0</v>
      </c>
      <c r="BJ97" s="26">
        <f t="shared" si="108"/>
        <v>0</v>
      </c>
      <c r="BM97" s="23">
        <v>6</v>
      </c>
      <c r="BN97" s="25">
        <v>0</v>
      </c>
      <c r="BO97" s="25">
        <v>0</v>
      </c>
      <c r="BP97" s="25">
        <v>0</v>
      </c>
      <c r="BQ97" s="25">
        <v>0</v>
      </c>
      <c r="BR97" s="25">
        <v>0</v>
      </c>
      <c r="BS97" s="25">
        <v>0</v>
      </c>
      <c r="BT97" s="25">
        <v>0</v>
      </c>
      <c r="BU97" s="25">
        <v>0</v>
      </c>
      <c r="BV97" s="25">
        <v>0</v>
      </c>
      <c r="BW97" s="25">
        <v>0</v>
      </c>
      <c r="BX97" s="25">
        <v>0</v>
      </c>
      <c r="BY97" s="25">
        <v>0</v>
      </c>
      <c r="BZ97" s="26">
        <f t="shared" si="109"/>
        <v>0</v>
      </c>
      <c r="CC97" s="23">
        <v>6</v>
      </c>
      <c r="CD97" s="25">
        <v>0</v>
      </c>
      <c r="CE97" s="25">
        <v>0</v>
      </c>
      <c r="CF97" s="25">
        <v>0</v>
      </c>
      <c r="CG97" s="25">
        <v>0</v>
      </c>
      <c r="CH97" s="25">
        <v>0</v>
      </c>
      <c r="CI97" s="25">
        <v>0</v>
      </c>
      <c r="CJ97" s="25">
        <v>0</v>
      </c>
      <c r="CK97" s="25">
        <v>0</v>
      </c>
      <c r="CL97" s="25">
        <v>0</v>
      </c>
      <c r="CM97" s="25">
        <v>0</v>
      </c>
      <c r="CN97" s="25">
        <v>0</v>
      </c>
      <c r="CO97" s="25">
        <v>0</v>
      </c>
      <c r="CP97" s="26">
        <f t="shared" si="110"/>
        <v>0</v>
      </c>
      <c r="CS97" s="23">
        <v>6</v>
      </c>
      <c r="CT97" s="25">
        <v>0</v>
      </c>
      <c r="CU97" s="25">
        <v>0</v>
      </c>
      <c r="CV97" s="25">
        <v>0</v>
      </c>
      <c r="CW97" s="25">
        <v>0</v>
      </c>
      <c r="CX97" s="25">
        <v>0</v>
      </c>
      <c r="CY97" s="25">
        <v>0</v>
      </c>
      <c r="CZ97" s="25">
        <v>0</v>
      </c>
      <c r="DA97" s="25">
        <v>0</v>
      </c>
      <c r="DB97" s="25">
        <v>0</v>
      </c>
      <c r="DC97" s="25">
        <v>0</v>
      </c>
      <c r="DD97" s="25">
        <v>0</v>
      </c>
      <c r="DE97" s="25">
        <v>0</v>
      </c>
      <c r="DF97" s="26">
        <f t="shared" si="111"/>
        <v>0</v>
      </c>
      <c r="DI97" s="23">
        <v>5</v>
      </c>
      <c r="DJ97" s="31">
        <f t="shared" si="112"/>
        <v>7</v>
      </c>
      <c r="DK97" s="31">
        <f t="shared" si="113"/>
        <v>2</v>
      </c>
      <c r="DL97" s="31">
        <f t="shared" si="114"/>
        <v>0</v>
      </c>
      <c r="DM97" s="31">
        <f t="shared" si="115"/>
        <v>0</v>
      </c>
      <c r="DN97" s="31">
        <f t="shared" si="116"/>
        <v>0</v>
      </c>
      <c r="DO97" s="31">
        <f t="shared" si="117"/>
        <v>0</v>
      </c>
      <c r="DP97" s="31">
        <f t="shared" si="118"/>
        <v>0</v>
      </c>
      <c r="DQ97" s="32">
        <f t="shared" si="119"/>
        <v>2</v>
      </c>
      <c r="DR97" s="33">
        <f t="shared" si="120"/>
        <v>4.5</v>
      </c>
      <c r="DT97" s="23">
        <v>5</v>
      </c>
      <c r="DU97" s="34">
        <v>26.571428571428573</v>
      </c>
      <c r="DV97" s="34">
        <v>29.25</v>
      </c>
      <c r="DW97" s="34" t="s">
        <v>17</v>
      </c>
      <c r="DX97" s="34" t="s">
        <v>17</v>
      </c>
      <c r="DY97" s="34" t="s">
        <v>17</v>
      </c>
      <c r="DZ97" s="34" t="s">
        <v>17</v>
      </c>
      <c r="EA97" s="34" t="s">
        <v>17</v>
      </c>
      <c r="EF97" s="5"/>
      <c r="EG97" s="5"/>
      <c r="EH97" s="5"/>
      <c r="EI97" s="5"/>
      <c r="EJ97" s="5"/>
      <c r="EK97" s="5"/>
      <c r="EL97" s="5"/>
      <c r="EM97" s="5"/>
      <c r="EQ97" s="36">
        <f>EQ92+1</f>
        <v>43878</v>
      </c>
      <c r="ER97" s="37"/>
      <c r="ES97" s="37"/>
      <c r="ET97" s="37"/>
      <c r="EU97" s="40"/>
    </row>
    <row r="98" spans="1:151" ht="9.75" customHeight="1" x14ac:dyDescent="0.15">
      <c r="A98" s="23">
        <v>7</v>
      </c>
      <c r="B98" s="25">
        <v>0</v>
      </c>
      <c r="C98" s="25">
        <v>0</v>
      </c>
      <c r="D98" s="25">
        <v>3</v>
      </c>
      <c r="E98" s="25">
        <v>4</v>
      </c>
      <c r="F98" s="25">
        <v>3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6">
        <f t="shared" si="105"/>
        <v>10</v>
      </c>
      <c r="Q98" s="23">
        <v>7</v>
      </c>
      <c r="R98" s="25">
        <v>0</v>
      </c>
      <c r="S98" s="25">
        <v>0</v>
      </c>
      <c r="T98" s="25">
        <v>10</v>
      </c>
      <c r="U98" s="25">
        <v>12</v>
      </c>
      <c r="V98" s="25">
        <v>7</v>
      </c>
      <c r="W98" s="25">
        <v>3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6">
        <f t="shared" si="106"/>
        <v>32</v>
      </c>
      <c r="AG98" s="23">
        <v>7</v>
      </c>
      <c r="AH98" s="25">
        <v>0</v>
      </c>
      <c r="AI98" s="25">
        <v>0</v>
      </c>
      <c r="AJ98" s="25">
        <v>0</v>
      </c>
      <c r="AK98" s="25">
        <v>0</v>
      </c>
      <c r="AL98" s="25">
        <v>0</v>
      </c>
      <c r="AM98" s="25">
        <v>0</v>
      </c>
      <c r="AN98" s="25">
        <v>0</v>
      </c>
      <c r="AO98" s="25">
        <v>0</v>
      </c>
      <c r="AP98" s="25">
        <v>0</v>
      </c>
      <c r="AQ98" s="25">
        <v>0</v>
      </c>
      <c r="AR98" s="25">
        <v>0</v>
      </c>
      <c r="AS98" s="25">
        <v>0</v>
      </c>
      <c r="AT98" s="26">
        <f t="shared" si="107"/>
        <v>0</v>
      </c>
      <c r="AW98" s="23">
        <v>7</v>
      </c>
      <c r="AX98" s="25">
        <v>0</v>
      </c>
      <c r="AY98" s="25">
        <v>0</v>
      </c>
      <c r="AZ98" s="25">
        <v>0</v>
      </c>
      <c r="BA98" s="25">
        <v>0</v>
      </c>
      <c r="BB98" s="25">
        <v>0</v>
      </c>
      <c r="BC98" s="25">
        <v>0</v>
      </c>
      <c r="BD98" s="25">
        <v>0</v>
      </c>
      <c r="BE98" s="25">
        <v>0</v>
      </c>
      <c r="BF98" s="25">
        <v>0</v>
      </c>
      <c r="BG98" s="25">
        <v>0</v>
      </c>
      <c r="BH98" s="25">
        <v>0</v>
      </c>
      <c r="BI98" s="25">
        <v>0</v>
      </c>
      <c r="BJ98" s="26">
        <f t="shared" si="108"/>
        <v>0</v>
      </c>
      <c r="BM98" s="23">
        <v>7</v>
      </c>
      <c r="BN98" s="25">
        <v>0</v>
      </c>
      <c r="BO98" s="25">
        <v>0</v>
      </c>
      <c r="BP98" s="25">
        <v>0</v>
      </c>
      <c r="BQ98" s="25">
        <v>0</v>
      </c>
      <c r="BR98" s="25">
        <v>0</v>
      </c>
      <c r="BS98" s="25">
        <v>0</v>
      </c>
      <c r="BT98" s="25">
        <v>0</v>
      </c>
      <c r="BU98" s="25">
        <v>0</v>
      </c>
      <c r="BV98" s="25">
        <v>0</v>
      </c>
      <c r="BW98" s="25">
        <v>0</v>
      </c>
      <c r="BX98" s="25">
        <v>0</v>
      </c>
      <c r="BY98" s="25">
        <v>0</v>
      </c>
      <c r="BZ98" s="26">
        <f t="shared" si="109"/>
        <v>0</v>
      </c>
      <c r="CC98" s="23">
        <v>7</v>
      </c>
      <c r="CD98" s="25">
        <v>0</v>
      </c>
      <c r="CE98" s="25">
        <v>0</v>
      </c>
      <c r="CF98" s="25">
        <v>0</v>
      </c>
      <c r="CG98" s="25">
        <v>0</v>
      </c>
      <c r="CH98" s="25">
        <v>0</v>
      </c>
      <c r="CI98" s="25">
        <v>0</v>
      </c>
      <c r="CJ98" s="25">
        <v>0</v>
      </c>
      <c r="CK98" s="25">
        <v>0</v>
      </c>
      <c r="CL98" s="25">
        <v>0</v>
      </c>
      <c r="CM98" s="25">
        <v>0</v>
      </c>
      <c r="CN98" s="25">
        <v>0</v>
      </c>
      <c r="CO98" s="25">
        <v>0</v>
      </c>
      <c r="CP98" s="26">
        <f t="shared" si="110"/>
        <v>0</v>
      </c>
      <c r="CS98" s="23">
        <v>7</v>
      </c>
      <c r="CT98" s="25">
        <v>0</v>
      </c>
      <c r="CU98" s="25">
        <v>0</v>
      </c>
      <c r="CV98" s="25">
        <v>0</v>
      </c>
      <c r="CW98" s="25">
        <v>0</v>
      </c>
      <c r="CX98" s="25">
        <v>0</v>
      </c>
      <c r="CY98" s="25">
        <v>0</v>
      </c>
      <c r="CZ98" s="25">
        <v>0</v>
      </c>
      <c r="DA98" s="25">
        <v>0</v>
      </c>
      <c r="DB98" s="25">
        <v>0</v>
      </c>
      <c r="DC98" s="25">
        <v>0</v>
      </c>
      <c r="DD98" s="25">
        <v>0</v>
      </c>
      <c r="DE98" s="25">
        <v>0</v>
      </c>
      <c r="DF98" s="26">
        <f t="shared" si="111"/>
        <v>0</v>
      </c>
      <c r="DI98" s="23">
        <v>6</v>
      </c>
      <c r="DJ98" s="31">
        <f t="shared" si="112"/>
        <v>7</v>
      </c>
      <c r="DK98" s="31">
        <f t="shared" si="113"/>
        <v>10</v>
      </c>
      <c r="DL98" s="31">
        <f t="shared" si="114"/>
        <v>0</v>
      </c>
      <c r="DM98" s="31">
        <f t="shared" si="115"/>
        <v>0</v>
      </c>
      <c r="DN98" s="31">
        <f t="shared" si="116"/>
        <v>0</v>
      </c>
      <c r="DO98" s="31">
        <f t="shared" si="117"/>
        <v>0</v>
      </c>
      <c r="DP98" s="31">
        <f t="shared" si="118"/>
        <v>0</v>
      </c>
      <c r="DQ98" s="32">
        <f t="shared" si="119"/>
        <v>10</v>
      </c>
      <c r="DR98" s="33">
        <f t="shared" si="120"/>
        <v>8.5</v>
      </c>
      <c r="DT98" s="23">
        <v>6</v>
      </c>
      <c r="DU98" s="34">
        <v>34.428571428571431</v>
      </c>
      <c r="DV98" s="34">
        <v>36.25</v>
      </c>
      <c r="DW98" s="34" t="s">
        <v>17</v>
      </c>
      <c r="DX98" s="34" t="s">
        <v>17</v>
      </c>
      <c r="DY98" s="34" t="s">
        <v>17</v>
      </c>
      <c r="DZ98" s="34" t="s">
        <v>17</v>
      </c>
      <c r="EA98" s="34" t="s">
        <v>17</v>
      </c>
      <c r="EF98" s="23" t="s">
        <v>3</v>
      </c>
      <c r="EG98" s="39">
        <f t="shared" ref="EG98:EM98" si="121">SUM(EG93:EG96)</f>
        <v>665</v>
      </c>
      <c r="EH98" s="39">
        <f t="shared" si="121"/>
        <v>1810</v>
      </c>
      <c r="EI98" s="39">
        <f t="shared" si="121"/>
        <v>0</v>
      </c>
      <c r="EJ98" s="39">
        <f t="shared" si="121"/>
        <v>0</v>
      </c>
      <c r="EK98" s="39">
        <f t="shared" si="121"/>
        <v>0</v>
      </c>
      <c r="EL98" s="39">
        <f t="shared" si="121"/>
        <v>0</v>
      </c>
      <c r="EM98" s="39">
        <f t="shared" si="121"/>
        <v>0</v>
      </c>
      <c r="EQ98" s="38" t="s">
        <v>16</v>
      </c>
      <c r="ER98" s="35">
        <f>R70</f>
        <v>1350</v>
      </c>
      <c r="ES98" s="35">
        <f>S70+T70+V70+W70+X70+AC70</f>
        <v>215</v>
      </c>
      <c r="ET98" s="35">
        <f>U70+Y70+Z70+AA70+AB70+AD70</f>
        <v>1</v>
      </c>
      <c r="EU98" s="33">
        <f>SUM(ER98:ET98)</f>
        <v>1566</v>
      </c>
    </row>
    <row r="99" spans="1:151" ht="9.75" customHeight="1" x14ac:dyDescent="0.15">
      <c r="A99" s="23">
        <v>8</v>
      </c>
      <c r="B99" s="25">
        <v>0</v>
      </c>
      <c r="C99" s="25">
        <v>0</v>
      </c>
      <c r="D99" s="25">
        <v>6</v>
      </c>
      <c r="E99" s="25">
        <v>5</v>
      </c>
      <c r="F99" s="25">
        <v>4</v>
      </c>
      <c r="G99" s="25">
        <v>0</v>
      </c>
      <c r="H99" s="25">
        <v>0</v>
      </c>
      <c r="I99" s="25">
        <v>1</v>
      </c>
      <c r="J99" s="25">
        <v>0</v>
      </c>
      <c r="K99" s="25">
        <v>0</v>
      </c>
      <c r="L99" s="25">
        <v>0</v>
      </c>
      <c r="M99" s="25">
        <v>0</v>
      </c>
      <c r="N99" s="26">
        <f t="shared" si="105"/>
        <v>16</v>
      </c>
      <c r="Q99" s="23">
        <v>8</v>
      </c>
      <c r="R99" s="25">
        <v>0</v>
      </c>
      <c r="S99" s="25">
        <v>1</v>
      </c>
      <c r="T99" s="25">
        <v>18</v>
      </c>
      <c r="U99" s="25">
        <v>23</v>
      </c>
      <c r="V99" s="25">
        <v>10</v>
      </c>
      <c r="W99" s="25">
        <v>3</v>
      </c>
      <c r="X99" s="25">
        <v>1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6">
        <f t="shared" si="106"/>
        <v>56</v>
      </c>
      <c r="AG99" s="23">
        <v>8</v>
      </c>
      <c r="AH99" s="25">
        <v>0</v>
      </c>
      <c r="AI99" s="25">
        <v>0</v>
      </c>
      <c r="AJ99" s="25">
        <v>0</v>
      </c>
      <c r="AK99" s="25">
        <v>0</v>
      </c>
      <c r="AL99" s="25">
        <v>0</v>
      </c>
      <c r="AM99" s="25">
        <v>0</v>
      </c>
      <c r="AN99" s="25">
        <v>0</v>
      </c>
      <c r="AO99" s="25">
        <v>0</v>
      </c>
      <c r="AP99" s="25">
        <v>0</v>
      </c>
      <c r="AQ99" s="25">
        <v>0</v>
      </c>
      <c r="AR99" s="25">
        <v>0</v>
      </c>
      <c r="AS99" s="25">
        <v>0</v>
      </c>
      <c r="AT99" s="26">
        <f t="shared" si="107"/>
        <v>0</v>
      </c>
      <c r="AW99" s="23">
        <v>8</v>
      </c>
      <c r="AX99" s="25">
        <v>0</v>
      </c>
      <c r="AY99" s="25">
        <v>0</v>
      </c>
      <c r="AZ99" s="25">
        <v>0</v>
      </c>
      <c r="BA99" s="25">
        <v>0</v>
      </c>
      <c r="BB99" s="25">
        <v>0</v>
      </c>
      <c r="BC99" s="25">
        <v>0</v>
      </c>
      <c r="BD99" s="25">
        <v>0</v>
      </c>
      <c r="BE99" s="25">
        <v>0</v>
      </c>
      <c r="BF99" s="25">
        <v>0</v>
      </c>
      <c r="BG99" s="25">
        <v>0</v>
      </c>
      <c r="BH99" s="25">
        <v>0</v>
      </c>
      <c r="BI99" s="25">
        <v>0</v>
      </c>
      <c r="BJ99" s="26">
        <f t="shared" si="108"/>
        <v>0</v>
      </c>
      <c r="BM99" s="23">
        <v>8</v>
      </c>
      <c r="BN99" s="25">
        <v>0</v>
      </c>
      <c r="BO99" s="25">
        <v>0</v>
      </c>
      <c r="BP99" s="25">
        <v>0</v>
      </c>
      <c r="BQ99" s="25">
        <v>0</v>
      </c>
      <c r="BR99" s="25">
        <v>0</v>
      </c>
      <c r="BS99" s="25">
        <v>0</v>
      </c>
      <c r="BT99" s="25">
        <v>0</v>
      </c>
      <c r="BU99" s="25">
        <v>0</v>
      </c>
      <c r="BV99" s="25">
        <v>0</v>
      </c>
      <c r="BW99" s="25">
        <v>0</v>
      </c>
      <c r="BX99" s="25">
        <v>0</v>
      </c>
      <c r="BY99" s="25">
        <v>0</v>
      </c>
      <c r="BZ99" s="26">
        <f t="shared" si="109"/>
        <v>0</v>
      </c>
      <c r="CC99" s="23">
        <v>8</v>
      </c>
      <c r="CD99" s="25">
        <v>0</v>
      </c>
      <c r="CE99" s="25">
        <v>0</v>
      </c>
      <c r="CF99" s="25">
        <v>0</v>
      </c>
      <c r="CG99" s="25">
        <v>0</v>
      </c>
      <c r="CH99" s="25">
        <v>0</v>
      </c>
      <c r="CI99" s="25">
        <v>0</v>
      </c>
      <c r="CJ99" s="25">
        <v>0</v>
      </c>
      <c r="CK99" s="25">
        <v>0</v>
      </c>
      <c r="CL99" s="25">
        <v>0</v>
      </c>
      <c r="CM99" s="25">
        <v>0</v>
      </c>
      <c r="CN99" s="25">
        <v>0</v>
      </c>
      <c r="CO99" s="25">
        <v>0</v>
      </c>
      <c r="CP99" s="26">
        <f t="shared" si="110"/>
        <v>0</v>
      </c>
      <c r="CS99" s="23">
        <v>8</v>
      </c>
      <c r="CT99" s="25">
        <v>0</v>
      </c>
      <c r="CU99" s="25">
        <v>0</v>
      </c>
      <c r="CV99" s="25">
        <v>0</v>
      </c>
      <c r="CW99" s="25">
        <v>0</v>
      </c>
      <c r="CX99" s="25">
        <v>0</v>
      </c>
      <c r="CY99" s="25">
        <v>0</v>
      </c>
      <c r="CZ99" s="25">
        <v>0</v>
      </c>
      <c r="DA99" s="25">
        <v>0</v>
      </c>
      <c r="DB99" s="25">
        <v>0</v>
      </c>
      <c r="DC99" s="25">
        <v>0</v>
      </c>
      <c r="DD99" s="25">
        <v>0</v>
      </c>
      <c r="DE99" s="25">
        <v>0</v>
      </c>
      <c r="DF99" s="26">
        <f t="shared" si="111"/>
        <v>0</v>
      </c>
      <c r="DI99" s="23">
        <v>7</v>
      </c>
      <c r="DJ99" s="31">
        <f t="shared" si="112"/>
        <v>10</v>
      </c>
      <c r="DK99" s="31">
        <f t="shared" si="113"/>
        <v>28</v>
      </c>
      <c r="DL99" s="31">
        <f t="shared" si="114"/>
        <v>0</v>
      </c>
      <c r="DM99" s="31">
        <f t="shared" si="115"/>
        <v>0</v>
      </c>
      <c r="DN99" s="31">
        <f t="shared" si="116"/>
        <v>0</v>
      </c>
      <c r="DO99" s="31">
        <f t="shared" si="117"/>
        <v>0</v>
      </c>
      <c r="DP99" s="31">
        <f t="shared" si="118"/>
        <v>0</v>
      </c>
      <c r="DQ99" s="32">
        <f t="shared" si="119"/>
        <v>28</v>
      </c>
      <c r="DR99" s="33">
        <f t="shared" si="120"/>
        <v>19</v>
      </c>
      <c r="DT99" s="23">
        <v>7</v>
      </c>
      <c r="DU99" s="34">
        <v>34.5</v>
      </c>
      <c r="DV99" s="34">
        <v>35.678571428571431</v>
      </c>
      <c r="DW99" s="34" t="s">
        <v>17</v>
      </c>
      <c r="DX99" s="34" t="s">
        <v>17</v>
      </c>
      <c r="DY99" s="34" t="s">
        <v>17</v>
      </c>
      <c r="DZ99" s="34" t="s">
        <v>17</v>
      </c>
      <c r="EA99" s="34" t="s">
        <v>17</v>
      </c>
      <c r="EF99" s="5"/>
      <c r="EG99" s="5"/>
      <c r="EH99" s="5"/>
      <c r="EI99" s="5"/>
      <c r="EJ99" s="5"/>
      <c r="EK99" s="5"/>
      <c r="EL99" s="5"/>
      <c r="EM99" s="5"/>
      <c r="EQ99" s="38" t="s">
        <v>19</v>
      </c>
      <c r="ER99" s="35">
        <f>R71</f>
        <v>1528</v>
      </c>
      <c r="ES99" s="35">
        <f>S71+T71+V71+W71+X71+AC71</f>
        <v>230</v>
      </c>
      <c r="ET99" s="35">
        <f>U71+Y71+Z71+AA71+AB71+AD71</f>
        <v>1</v>
      </c>
      <c r="EU99" s="33">
        <f>SUM(ER99:ET99)</f>
        <v>1759</v>
      </c>
    </row>
    <row r="100" spans="1:151" ht="9.75" customHeight="1" x14ac:dyDescent="0.15">
      <c r="A100" s="23">
        <v>9</v>
      </c>
      <c r="B100" s="25">
        <v>0</v>
      </c>
      <c r="C100" s="25">
        <v>1</v>
      </c>
      <c r="D100" s="25">
        <v>11</v>
      </c>
      <c r="E100" s="25">
        <v>4</v>
      </c>
      <c r="F100" s="25">
        <v>0</v>
      </c>
      <c r="G100" s="25">
        <v>1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6">
        <f t="shared" si="105"/>
        <v>17</v>
      </c>
      <c r="Q100" s="23">
        <v>9</v>
      </c>
      <c r="R100" s="25">
        <v>0</v>
      </c>
      <c r="S100" s="25">
        <v>1</v>
      </c>
      <c r="T100" s="25">
        <v>29</v>
      </c>
      <c r="U100" s="25">
        <v>32</v>
      </c>
      <c r="V100" s="25">
        <v>14</v>
      </c>
      <c r="W100" s="25">
        <v>6</v>
      </c>
      <c r="X100" s="25">
        <v>1</v>
      </c>
      <c r="Y100" s="25">
        <v>0</v>
      </c>
      <c r="Z100" s="25">
        <v>0</v>
      </c>
      <c r="AA100" s="25">
        <v>1</v>
      </c>
      <c r="AB100" s="25">
        <v>0</v>
      </c>
      <c r="AC100" s="25">
        <v>0</v>
      </c>
      <c r="AD100" s="26">
        <f t="shared" si="106"/>
        <v>84</v>
      </c>
      <c r="AG100" s="23">
        <v>9</v>
      </c>
      <c r="AH100" s="25">
        <v>0</v>
      </c>
      <c r="AI100" s="25">
        <v>0</v>
      </c>
      <c r="AJ100" s="25">
        <v>0</v>
      </c>
      <c r="AK100" s="25">
        <v>0</v>
      </c>
      <c r="AL100" s="25">
        <v>0</v>
      </c>
      <c r="AM100" s="25">
        <v>0</v>
      </c>
      <c r="AN100" s="25">
        <v>0</v>
      </c>
      <c r="AO100" s="25">
        <v>0</v>
      </c>
      <c r="AP100" s="25">
        <v>0</v>
      </c>
      <c r="AQ100" s="25">
        <v>0</v>
      </c>
      <c r="AR100" s="25">
        <v>0</v>
      </c>
      <c r="AS100" s="25">
        <v>0</v>
      </c>
      <c r="AT100" s="26">
        <f t="shared" si="107"/>
        <v>0</v>
      </c>
      <c r="AW100" s="23">
        <v>9</v>
      </c>
      <c r="AX100" s="25">
        <v>0</v>
      </c>
      <c r="AY100" s="25">
        <v>0</v>
      </c>
      <c r="AZ100" s="25">
        <v>0</v>
      </c>
      <c r="BA100" s="25">
        <v>0</v>
      </c>
      <c r="BB100" s="25">
        <v>0</v>
      </c>
      <c r="BC100" s="25">
        <v>0</v>
      </c>
      <c r="BD100" s="25">
        <v>0</v>
      </c>
      <c r="BE100" s="25">
        <v>0</v>
      </c>
      <c r="BF100" s="25">
        <v>0</v>
      </c>
      <c r="BG100" s="25">
        <v>0</v>
      </c>
      <c r="BH100" s="25">
        <v>0</v>
      </c>
      <c r="BI100" s="25">
        <v>0</v>
      </c>
      <c r="BJ100" s="26">
        <f t="shared" si="108"/>
        <v>0</v>
      </c>
      <c r="BM100" s="23">
        <v>9</v>
      </c>
      <c r="BN100" s="25">
        <v>0</v>
      </c>
      <c r="BO100" s="25">
        <v>0</v>
      </c>
      <c r="BP100" s="25">
        <v>0</v>
      </c>
      <c r="BQ100" s="25">
        <v>0</v>
      </c>
      <c r="BR100" s="25">
        <v>0</v>
      </c>
      <c r="BS100" s="25">
        <v>0</v>
      </c>
      <c r="BT100" s="25">
        <v>0</v>
      </c>
      <c r="BU100" s="25">
        <v>0</v>
      </c>
      <c r="BV100" s="25">
        <v>0</v>
      </c>
      <c r="BW100" s="25">
        <v>0</v>
      </c>
      <c r="BX100" s="25">
        <v>0</v>
      </c>
      <c r="BY100" s="25">
        <v>0</v>
      </c>
      <c r="BZ100" s="26">
        <f t="shared" si="109"/>
        <v>0</v>
      </c>
      <c r="CC100" s="23">
        <v>9</v>
      </c>
      <c r="CD100" s="25">
        <v>0</v>
      </c>
      <c r="CE100" s="25">
        <v>0</v>
      </c>
      <c r="CF100" s="25">
        <v>0</v>
      </c>
      <c r="CG100" s="25">
        <v>0</v>
      </c>
      <c r="CH100" s="25">
        <v>0</v>
      </c>
      <c r="CI100" s="25">
        <v>0</v>
      </c>
      <c r="CJ100" s="25">
        <v>0</v>
      </c>
      <c r="CK100" s="25">
        <v>0</v>
      </c>
      <c r="CL100" s="25">
        <v>0</v>
      </c>
      <c r="CM100" s="25">
        <v>0</v>
      </c>
      <c r="CN100" s="25">
        <v>0</v>
      </c>
      <c r="CO100" s="25">
        <v>0</v>
      </c>
      <c r="CP100" s="26">
        <f t="shared" si="110"/>
        <v>0</v>
      </c>
      <c r="CS100" s="23">
        <v>9</v>
      </c>
      <c r="CT100" s="25">
        <v>0</v>
      </c>
      <c r="CU100" s="25">
        <v>0</v>
      </c>
      <c r="CV100" s="25">
        <v>0</v>
      </c>
      <c r="CW100" s="25">
        <v>0</v>
      </c>
      <c r="CX100" s="25">
        <v>0</v>
      </c>
      <c r="CY100" s="25">
        <v>0</v>
      </c>
      <c r="CZ100" s="25">
        <v>0</v>
      </c>
      <c r="DA100" s="25">
        <v>0</v>
      </c>
      <c r="DB100" s="25">
        <v>0</v>
      </c>
      <c r="DC100" s="25">
        <v>0</v>
      </c>
      <c r="DD100" s="25">
        <v>0</v>
      </c>
      <c r="DE100" s="25">
        <v>0</v>
      </c>
      <c r="DF100" s="26">
        <f t="shared" si="111"/>
        <v>0</v>
      </c>
      <c r="DI100" s="23">
        <v>8</v>
      </c>
      <c r="DJ100" s="31">
        <f t="shared" si="112"/>
        <v>13</v>
      </c>
      <c r="DK100" s="31">
        <f t="shared" si="113"/>
        <v>34</v>
      </c>
      <c r="DL100" s="31">
        <f t="shared" si="114"/>
        <v>0</v>
      </c>
      <c r="DM100" s="31">
        <f t="shared" si="115"/>
        <v>0</v>
      </c>
      <c r="DN100" s="31">
        <f t="shared" si="116"/>
        <v>0</v>
      </c>
      <c r="DO100" s="31">
        <f t="shared" si="117"/>
        <v>0</v>
      </c>
      <c r="DP100" s="31">
        <f t="shared" si="118"/>
        <v>0</v>
      </c>
      <c r="DQ100" s="32">
        <f t="shared" si="119"/>
        <v>34</v>
      </c>
      <c r="DR100" s="33">
        <f t="shared" si="120"/>
        <v>23.5</v>
      </c>
      <c r="DT100" s="23">
        <v>8</v>
      </c>
      <c r="DU100" s="34">
        <v>29.73076923076923</v>
      </c>
      <c r="DV100" s="34">
        <v>32.632352941176471</v>
      </c>
      <c r="DW100" s="34" t="s">
        <v>17</v>
      </c>
      <c r="DX100" s="34" t="s">
        <v>17</v>
      </c>
      <c r="DY100" s="34" t="s">
        <v>17</v>
      </c>
      <c r="DZ100" s="34" t="s">
        <v>17</v>
      </c>
      <c r="EA100" s="34" t="s">
        <v>17</v>
      </c>
      <c r="EF100" s="41" t="str">
        <f>TEXT(EF101,"dddd")</f>
        <v>Sunday</v>
      </c>
      <c r="EH100" s="5"/>
      <c r="EI100" s="5"/>
      <c r="EJ100" s="5"/>
      <c r="EK100" s="5"/>
      <c r="EL100" s="5"/>
      <c r="EM100" s="5"/>
      <c r="EQ100" s="38" t="s">
        <v>21</v>
      </c>
      <c r="ER100" s="35">
        <f>R72</f>
        <v>1559</v>
      </c>
      <c r="ES100" s="35">
        <f>S72+T72+V72+W72+X72+AC72</f>
        <v>230</v>
      </c>
      <c r="ET100" s="35">
        <f>U72+Y72+Z72+AA72+AB72+AD72</f>
        <v>1</v>
      </c>
      <c r="EU100" s="33">
        <f>SUM(ER100:ET100)</f>
        <v>1790</v>
      </c>
    </row>
    <row r="101" spans="1:151" ht="9.75" customHeight="1" x14ac:dyDescent="0.15">
      <c r="A101" s="23">
        <v>10</v>
      </c>
      <c r="B101" s="25">
        <v>0</v>
      </c>
      <c r="C101" s="25">
        <v>3</v>
      </c>
      <c r="D101" s="25">
        <v>21</v>
      </c>
      <c r="E101" s="25">
        <v>12</v>
      </c>
      <c r="F101" s="25">
        <v>10</v>
      </c>
      <c r="G101" s="25">
        <v>6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6">
        <f t="shared" si="105"/>
        <v>52</v>
      </c>
      <c r="Q101" s="23">
        <v>10</v>
      </c>
      <c r="R101" s="25">
        <v>0</v>
      </c>
      <c r="S101" s="25">
        <v>2</v>
      </c>
      <c r="T101" s="25">
        <v>34</v>
      </c>
      <c r="U101" s="25">
        <v>32</v>
      </c>
      <c r="V101" s="25">
        <v>11</v>
      </c>
      <c r="W101" s="25">
        <v>4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6">
        <f t="shared" si="106"/>
        <v>83</v>
      </c>
      <c r="AG101" s="23">
        <v>10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5">
        <v>0</v>
      </c>
      <c r="AT101" s="26">
        <f t="shared" si="107"/>
        <v>0</v>
      </c>
      <c r="AW101" s="23">
        <v>10</v>
      </c>
      <c r="AX101" s="25">
        <v>0</v>
      </c>
      <c r="AY101" s="25">
        <v>0</v>
      </c>
      <c r="AZ101" s="25">
        <v>0</v>
      </c>
      <c r="BA101" s="25">
        <v>0</v>
      </c>
      <c r="BB101" s="25">
        <v>0</v>
      </c>
      <c r="BC101" s="25">
        <v>0</v>
      </c>
      <c r="BD101" s="25">
        <v>0</v>
      </c>
      <c r="BE101" s="25">
        <v>0</v>
      </c>
      <c r="BF101" s="25">
        <v>0</v>
      </c>
      <c r="BG101" s="25">
        <v>0</v>
      </c>
      <c r="BH101" s="25">
        <v>0</v>
      </c>
      <c r="BI101" s="25">
        <v>0</v>
      </c>
      <c r="BJ101" s="26">
        <f t="shared" si="108"/>
        <v>0</v>
      </c>
      <c r="BM101" s="23">
        <v>10</v>
      </c>
      <c r="BN101" s="25">
        <v>0</v>
      </c>
      <c r="BO101" s="25">
        <v>0</v>
      </c>
      <c r="BP101" s="25">
        <v>0</v>
      </c>
      <c r="BQ101" s="25">
        <v>0</v>
      </c>
      <c r="BR101" s="25">
        <v>0</v>
      </c>
      <c r="BS101" s="25">
        <v>0</v>
      </c>
      <c r="BT101" s="25">
        <v>0</v>
      </c>
      <c r="BU101" s="25">
        <v>0</v>
      </c>
      <c r="BV101" s="25">
        <v>0</v>
      </c>
      <c r="BW101" s="25">
        <v>0</v>
      </c>
      <c r="BX101" s="25">
        <v>0</v>
      </c>
      <c r="BY101" s="25">
        <v>0</v>
      </c>
      <c r="BZ101" s="26">
        <f t="shared" si="109"/>
        <v>0</v>
      </c>
      <c r="CC101" s="23">
        <v>10</v>
      </c>
      <c r="CD101" s="25">
        <v>0</v>
      </c>
      <c r="CE101" s="25">
        <v>0</v>
      </c>
      <c r="CF101" s="25">
        <v>0</v>
      </c>
      <c r="CG101" s="25">
        <v>0</v>
      </c>
      <c r="CH101" s="25">
        <v>0</v>
      </c>
      <c r="CI101" s="25">
        <v>0</v>
      </c>
      <c r="CJ101" s="25">
        <v>0</v>
      </c>
      <c r="CK101" s="25">
        <v>0</v>
      </c>
      <c r="CL101" s="25">
        <v>0</v>
      </c>
      <c r="CM101" s="25">
        <v>0</v>
      </c>
      <c r="CN101" s="25">
        <v>0</v>
      </c>
      <c r="CO101" s="25">
        <v>0</v>
      </c>
      <c r="CP101" s="26">
        <f t="shared" si="110"/>
        <v>0</v>
      </c>
      <c r="CS101" s="23">
        <v>10</v>
      </c>
      <c r="CT101" s="25">
        <v>0</v>
      </c>
      <c r="CU101" s="25">
        <v>0</v>
      </c>
      <c r="CV101" s="25">
        <v>0</v>
      </c>
      <c r="CW101" s="25">
        <v>0</v>
      </c>
      <c r="CX101" s="25">
        <v>0</v>
      </c>
      <c r="CY101" s="25">
        <v>0</v>
      </c>
      <c r="CZ101" s="25">
        <v>0</v>
      </c>
      <c r="DA101" s="25">
        <v>0</v>
      </c>
      <c r="DB101" s="25">
        <v>0</v>
      </c>
      <c r="DC101" s="25">
        <v>0</v>
      </c>
      <c r="DD101" s="25">
        <v>0</v>
      </c>
      <c r="DE101" s="25">
        <v>0</v>
      </c>
      <c r="DF101" s="26">
        <f t="shared" si="111"/>
        <v>0</v>
      </c>
      <c r="DI101" s="23">
        <v>9</v>
      </c>
      <c r="DJ101" s="31">
        <f t="shared" si="112"/>
        <v>15</v>
      </c>
      <c r="DK101" s="31">
        <f t="shared" si="113"/>
        <v>65</v>
      </c>
      <c r="DL101" s="31">
        <f t="shared" si="114"/>
        <v>0</v>
      </c>
      <c r="DM101" s="31">
        <f t="shared" si="115"/>
        <v>0</v>
      </c>
      <c r="DN101" s="31">
        <f t="shared" si="116"/>
        <v>0</v>
      </c>
      <c r="DO101" s="31">
        <f t="shared" si="117"/>
        <v>0</v>
      </c>
      <c r="DP101" s="31">
        <f t="shared" si="118"/>
        <v>0</v>
      </c>
      <c r="DQ101" s="32">
        <f t="shared" si="119"/>
        <v>65</v>
      </c>
      <c r="DR101" s="33">
        <f t="shared" si="120"/>
        <v>40</v>
      </c>
      <c r="DT101" s="23">
        <v>9</v>
      </c>
      <c r="DU101" s="34">
        <v>29.666666666666668</v>
      </c>
      <c r="DV101" s="34">
        <v>34.307692307692307</v>
      </c>
      <c r="DW101" s="34" t="s">
        <v>17</v>
      </c>
      <c r="DX101" s="34" t="s">
        <v>17</v>
      </c>
      <c r="DY101" s="34" t="s">
        <v>17</v>
      </c>
      <c r="DZ101" s="34" t="s">
        <v>17</v>
      </c>
      <c r="EA101" s="34" t="s">
        <v>17</v>
      </c>
      <c r="EF101" s="42">
        <f>EG92</f>
        <v>43877</v>
      </c>
      <c r="EG101" s="5"/>
      <c r="EH101" s="5"/>
      <c r="EI101" s="5"/>
      <c r="EJ101" s="5"/>
      <c r="EK101" s="5"/>
      <c r="EL101" s="5"/>
      <c r="EM101" s="5"/>
      <c r="EQ101" s="38" t="s">
        <v>22</v>
      </c>
      <c r="ER101" s="35">
        <f>R73</f>
        <v>1576</v>
      </c>
      <c r="ES101" s="35">
        <f>S73+T73+V73+W73+X73+AC73</f>
        <v>233</v>
      </c>
      <c r="ET101" s="35">
        <f>U73+Y73+Z73+AA73+AB73+AD73</f>
        <v>1</v>
      </c>
      <c r="EU101" s="33">
        <f>SUM(ER101:ET101)</f>
        <v>1810</v>
      </c>
    </row>
    <row r="102" spans="1:151" ht="9.75" customHeight="1" x14ac:dyDescent="0.15">
      <c r="A102" s="23">
        <v>11</v>
      </c>
      <c r="B102" s="25">
        <v>0</v>
      </c>
      <c r="C102" s="25">
        <v>5</v>
      </c>
      <c r="D102" s="25">
        <v>11</v>
      </c>
      <c r="E102" s="25">
        <v>14</v>
      </c>
      <c r="F102" s="25">
        <v>6</v>
      </c>
      <c r="G102" s="25">
        <v>1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6">
        <f t="shared" si="105"/>
        <v>37</v>
      </c>
      <c r="Q102" s="23">
        <v>11</v>
      </c>
      <c r="R102" s="25">
        <v>0</v>
      </c>
      <c r="S102" s="25">
        <v>3</v>
      </c>
      <c r="T102" s="25">
        <v>47</v>
      </c>
      <c r="U102" s="25">
        <v>36</v>
      </c>
      <c r="V102" s="25">
        <v>10</v>
      </c>
      <c r="W102" s="25">
        <v>6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6">
        <f t="shared" si="106"/>
        <v>102</v>
      </c>
      <c r="AG102" s="23">
        <v>11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5">
        <v>0</v>
      </c>
      <c r="AT102" s="26">
        <f t="shared" si="107"/>
        <v>0</v>
      </c>
      <c r="AW102" s="23">
        <v>11</v>
      </c>
      <c r="AX102" s="25">
        <v>0</v>
      </c>
      <c r="AY102" s="25">
        <v>0</v>
      </c>
      <c r="AZ102" s="25">
        <v>0</v>
      </c>
      <c r="BA102" s="25">
        <v>0</v>
      </c>
      <c r="BB102" s="25">
        <v>0</v>
      </c>
      <c r="BC102" s="25">
        <v>0</v>
      </c>
      <c r="BD102" s="25">
        <v>0</v>
      </c>
      <c r="BE102" s="25">
        <v>0</v>
      </c>
      <c r="BF102" s="25">
        <v>0</v>
      </c>
      <c r="BG102" s="25">
        <v>0</v>
      </c>
      <c r="BH102" s="25">
        <v>0</v>
      </c>
      <c r="BI102" s="25">
        <v>0</v>
      </c>
      <c r="BJ102" s="26">
        <f t="shared" si="108"/>
        <v>0</v>
      </c>
      <c r="BM102" s="23">
        <v>11</v>
      </c>
      <c r="BN102" s="25">
        <v>0</v>
      </c>
      <c r="BO102" s="25">
        <v>0</v>
      </c>
      <c r="BP102" s="25">
        <v>0</v>
      </c>
      <c r="BQ102" s="25">
        <v>0</v>
      </c>
      <c r="BR102" s="25">
        <v>0</v>
      </c>
      <c r="BS102" s="25">
        <v>0</v>
      </c>
      <c r="BT102" s="25">
        <v>0</v>
      </c>
      <c r="BU102" s="25">
        <v>0</v>
      </c>
      <c r="BV102" s="25">
        <v>0</v>
      </c>
      <c r="BW102" s="25">
        <v>0</v>
      </c>
      <c r="BX102" s="25">
        <v>0</v>
      </c>
      <c r="BY102" s="25">
        <v>0</v>
      </c>
      <c r="BZ102" s="26">
        <f t="shared" si="109"/>
        <v>0</v>
      </c>
      <c r="CC102" s="23">
        <v>11</v>
      </c>
      <c r="CD102" s="25">
        <v>0</v>
      </c>
      <c r="CE102" s="25">
        <v>0</v>
      </c>
      <c r="CF102" s="25">
        <v>0</v>
      </c>
      <c r="CG102" s="25">
        <v>0</v>
      </c>
      <c r="CH102" s="25">
        <v>0</v>
      </c>
      <c r="CI102" s="25">
        <v>0</v>
      </c>
      <c r="CJ102" s="25">
        <v>0</v>
      </c>
      <c r="CK102" s="25">
        <v>0</v>
      </c>
      <c r="CL102" s="25">
        <v>0</v>
      </c>
      <c r="CM102" s="25">
        <v>0</v>
      </c>
      <c r="CN102" s="25">
        <v>0</v>
      </c>
      <c r="CO102" s="25">
        <v>0</v>
      </c>
      <c r="CP102" s="26">
        <f t="shared" si="110"/>
        <v>0</v>
      </c>
      <c r="CS102" s="23">
        <v>11</v>
      </c>
      <c r="CT102" s="25">
        <v>0</v>
      </c>
      <c r="CU102" s="25">
        <v>0</v>
      </c>
      <c r="CV102" s="25">
        <v>0</v>
      </c>
      <c r="CW102" s="25">
        <v>0</v>
      </c>
      <c r="CX102" s="25">
        <v>0</v>
      </c>
      <c r="CY102" s="25">
        <v>0</v>
      </c>
      <c r="CZ102" s="25">
        <v>0</v>
      </c>
      <c r="DA102" s="25">
        <v>0</v>
      </c>
      <c r="DB102" s="25">
        <v>0</v>
      </c>
      <c r="DC102" s="25">
        <v>0</v>
      </c>
      <c r="DD102" s="25">
        <v>0</v>
      </c>
      <c r="DE102" s="25">
        <v>0</v>
      </c>
      <c r="DF102" s="26">
        <f t="shared" si="111"/>
        <v>0</v>
      </c>
      <c r="DI102" s="23">
        <v>10</v>
      </c>
      <c r="DJ102" s="31">
        <f t="shared" si="112"/>
        <v>48</v>
      </c>
      <c r="DK102" s="31">
        <f t="shared" si="113"/>
        <v>58</v>
      </c>
      <c r="DL102" s="31">
        <f t="shared" si="114"/>
        <v>0</v>
      </c>
      <c r="DM102" s="31">
        <f t="shared" si="115"/>
        <v>0</v>
      </c>
      <c r="DN102" s="31">
        <f t="shared" si="116"/>
        <v>0</v>
      </c>
      <c r="DO102" s="31">
        <f t="shared" si="117"/>
        <v>0</v>
      </c>
      <c r="DP102" s="31">
        <f t="shared" si="118"/>
        <v>0</v>
      </c>
      <c r="DQ102" s="32">
        <f t="shared" si="119"/>
        <v>58</v>
      </c>
      <c r="DR102" s="33">
        <f t="shared" si="120"/>
        <v>53</v>
      </c>
      <c r="DT102" s="23">
        <v>10</v>
      </c>
      <c r="DU102" s="34">
        <v>29.71875</v>
      </c>
      <c r="DV102" s="34">
        <v>32.310344827586206</v>
      </c>
      <c r="DW102" s="34" t="s">
        <v>17</v>
      </c>
      <c r="DX102" s="34" t="s">
        <v>17</v>
      </c>
      <c r="DY102" s="34" t="s">
        <v>17</v>
      </c>
      <c r="DZ102" s="34" t="s">
        <v>17</v>
      </c>
      <c r="EA102" s="34" t="s">
        <v>17</v>
      </c>
      <c r="EF102" s="5"/>
      <c r="EG102" s="5"/>
      <c r="EH102" s="5"/>
      <c r="EI102" s="5"/>
      <c r="EJ102" s="5"/>
      <c r="EK102" s="5"/>
      <c r="EL102" s="5"/>
      <c r="EM102" s="5"/>
      <c r="EQ102" s="36">
        <f>EQ97+1</f>
        <v>43879</v>
      </c>
      <c r="ER102" s="37"/>
      <c r="ES102" s="37"/>
      <c r="ET102" s="37"/>
      <c r="EU102" s="40"/>
    </row>
    <row r="103" spans="1:151" ht="9.75" customHeight="1" x14ac:dyDescent="0.15">
      <c r="A103" s="23">
        <v>12</v>
      </c>
      <c r="B103" s="25">
        <v>0</v>
      </c>
      <c r="C103" s="25">
        <v>2</v>
      </c>
      <c r="D103" s="25">
        <v>31</v>
      </c>
      <c r="E103" s="25">
        <v>29</v>
      </c>
      <c r="F103" s="25">
        <v>4</v>
      </c>
      <c r="G103" s="25">
        <v>1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6">
        <f t="shared" si="105"/>
        <v>67</v>
      </c>
      <c r="Q103" s="23">
        <v>12</v>
      </c>
      <c r="R103" s="25">
        <v>0</v>
      </c>
      <c r="S103" s="25">
        <v>4</v>
      </c>
      <c r="T103" s="25">
        <v>68</v>
      </c>
      <c r="U103" s="25">
        <v>33</v>
      </c>
      <c r="V103" s="25">
        <v>16</v>
      </c>
      <c r="W103" s="25">
        <v>5</v>
      </c>
      <c r="X103" s="25">
        <v>2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6">
        <f t="shared" si="106"/>
        <v>128</v>
      </c>
      <c r="AG103" s="23">
        <v>12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5">
        <v>0</v>
      </c>
      <c r="AT103" s="26">
        <f t="shared" si="107"/>
        <v>0</v>
      </c>
      <c r="AW103" s="23">
        <v>12</v>
      </c>
      <c r="AX103" s="25">
        <v>0</v>
      </c>
      <c r="AY103" s="25">
        <v>0</v>
      </c>
      <c r="AZ103" s="25">
        <v>0</v>
      </c>
      <c r="BA103" s="25">
        <v>0</v>
      </c>
      <c r="BB103" s="25">
        <v>0</v>
      </c>
      <c r="BC103" s="25">
        <v>0</v>
      </c>
      <c r="BD103" s="25">
        <v>0</v>
      </c>
      <c r="BE103" s="25">
        <v>0</v>
      </c>
      <c r="BF103" s="25">
        <v>0</v>
      </c>
      <c r="BG103" s="25">
        <v>0</v>
      </c>
      <c r="BH103" s="25">
        <v>0</v>
      </c>
      <c r="BI103" s="25">
        <v>0</v>
      </c>
      <c r="BJ103" s="26">
        <f t="shared" si="108"/>
        <v>0</v>
      </c>
      <c r="BM103" s="23">
        <v>12</v>
      </c>
      <c r="BN103" s="25">
        <v>0</v>
      </c>
      <c r="BO103" s="25">
        <v>0</v>
      </c>
      <c r="BP103" s="25">
        <v>0</v>
      </c>
      <c r="BQ103" s="25">
        <v>0</v>
      </c>
      <c r="BR103" s="25">
        <v>0</v>
      </c>
      <c r="BS103" s="25">
        <v>0</v>
      </c>
      <c r="BT103" s="25">
        <v>0</v>
      </c>
      <c r="BU103" s="25">
        <v>0</v>
      </c>
      <c r="BV103" s="25">
        <v>0</v>
      </c>
      <c r="BW103" s="25">
        <v>0</v>
      </c>
      <c r="BX103" s="25">
        <v>0</v>
      </c>
      <c r="BY103" s="25">
        <v>0</v>
      </c>
      <c r="BZ103" s="26">
        <f t="shared" si="109"/>
        <v>0</v>
      </c>
      <c r="CC103" s="23">
        <v>12</v>
      </c>
      <c r="CD103" s="25">
        <v>0</v>
      </c>
      <c r="CE103" s="25">
        <v>0</v>
      </c>
      <c r="CF103" s="25">
        <v>0</v>
      </c>
      <c r="CG103" s="25">
        <v>0</v>
      </c>
      <c r="CH103" s="25">
        <v>0</v>
      </c>
      <c r="CI103" s="25">
        <v>0</v>
      </c>
      <c r="CJ103" s="25">
        <v>0</v>
      </c>
      <c r="CK103" s="25">
        <v>0</v>
      </c>
      <c r="CL103" s="25">
        <v>0</v>
      </c>
      <c r="CM103" s="25">
        <v>0</v>
      </c>
      <c r="CN103" s="25">
        <v>0</v>
      </c>
      <c r="CO103" s="25">
        <v>0</v>
      </c>
      <c r="CP103" s="26">
        <f t="shared" si="110"/>
        <v>0</v>
      </c>
      <c r="CS103" s="23">
        <v>12</v>
      </c>
      <c r="CT103" s="25">
        <v>0</v>
      </c>
      <c r="CU103" s="25">
        <v>0</v>
      </c>
      <c r="CV103" s="25">
        <v>0</v>
      </c>
      <c r="CW103" s="25">
        <v>0</v>
      </c>
      <c r="CX103" s="25">
        <v>0</v>
      </c>
      <c r="CY103" s="25">
        <v>0</v>
      </c>
      <c r="CZ103" s="25">
        <v>0</v>
      </c>
      <c r="DA103" s="25">
        <v>0</v>
      </c>
      <c r="DB103" s="25">
        <v>0</v>
      </c>
      <c r="DC103" s="25">
        <v>0</v>
      </c>
      <c r="DD103" s="25">
        <v>0</v>
      </c>
      <c r="DE103" s="25">
        <v>0</v>
      </c>
      <c r="DF103" s="26">
        <f t="shared" si="111"/>
        <v>0</v>
      </c>
      <c r="DI103" s="23">
        <v>11</v>
      </c>
      <c r="DJ103" s="31">
        <f t="shared" si="112"/>
        <v>38</v>
      </c>
      <c r="DK103" s="31">
        <f t="shared" si="113"/>
        <v>108</v>
      </c>
      <c r="DL103" s="31">
        <f t="shared" si="114"/>
        <v>0</v>
      </c>
      <c r="DM103" s="31">
        <f t="shared" si="115"/>
        <v>0</v>
      </c>
      <c r="DN103" s="31">
        <f t="shared" si="116"/>
        <v>0</v>
      </c>
      <c r="DO103" s="31">
        <f t="shared" si="117"/>
        <v>0</v>
      </c>
      <c r="DP103" s="31">
        <f t="shared" si="118"/>
        <v>0</v>
      </c>
      <c r="DQ103" s="32">
        <f t="shared" si="119"/>
        <v>108</v>
      </c>
      <c r="DR103" s="33">
        <f t="shared" si="120"/>
        <v>73</v>
      </c>
      <c r="DT103" s="23">
        <v>11</v>
      </c>
      <c r="DU103" s="34">
        <v>29.973684210526315</v>
      </c>
      <c r="DV103" s="34">
        <v>30.592592592592592</v>
      </c>
      <c r="DW103" s="34" t="s">
        <v>17</v>
      </c>
      <c r="DX103" s="34" t="s">
        <v>17</v>
      </c>
      <c r="DY103" s="34" t="s">
        <v>17</v>
      </c>
      <c r="DZ103" s="34" t="s">
        <v>17</v>
      </c>
      <c r="EA103" s="34" t="s">
        <v>17</v>
      </c>
      <c r="EF103" s="5"/>
      <c r="EG103" s="5"/>
      <c r="EH103" s="5"/>
      <c r="EI103" s="5"/>
      <c r="EJ103" s="5"/>
      <c r="EK103" s="5"/>
      <c r="EL103" s="5"/>
      <c r="EM103" s="5"/>
      <c r="EQ103" s="38" t="s">
        <v>16</v>
      </c>
      <c r="ER103" s="35">
        <f>AH70</f>
        <v>0</v>
      </c>
      <c r="ES103" s="35">
        <f>AI70+AJ70+AL70+AM70+AN70+AS70</f>
        <v>0</v>
      </c>
      <c r="ET103" s="35">
        <f>AK70+AO70+AP70+AQ70+AR70+AT70</f>
        <v>0</v>
      </c>
      <c r="EU103" s="33">
        <f>SUM(ER103:ET103)</f>
        <v>0</v>
      </c>
    </row>
    <row r="104" spans="1:151" ht="9.75" customHeight="1" x14ac:dyDescent="0.15">
      <c r="A104" s="23">
        <v>13</v>
      </c>
      <c r="B104" s="25">
        <v>0</v>
      </c>
      <c r="C104" s="25">
        <v>3</v>
      </c>
      <c r="D104" s="25">
        <v>40</v>
      </c>
      <c r="E104" s="25">
        <v>18</v>
      </c>
      <c r="F104" s="25">
        <v>10</v>
      </c>
      <c r="G104" s="25">
        <v>4</v>
      </c>
      <c r="H104" s="25">
        <v>1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6">
        <f t="shared" si="105"/>
        <v>76</v>
      </c>
      <c r="Q104" s="23">
        <v>13</v>
      </c>
      <c r="R104" s="25">
        <v>0</v>
      </c>
      <c r="S104" s="25">
        <v>5</v>
      </c>
      <c r="T104" s="25">
        <v>50</v>
      </c>
      <c r="U104" s="25">
        <v>35</v>
      </c>
      <c r="V104" s="25">
        <v>13</v>
      </c>
      <c r="W104" s="25">
        <v>4</v>
      </c>
      <c r="X104" s="25">
        <v>1</v>
      </c>
      <c r="Y104" s="25">
        <v>1</v>
      </c>
      <c r="Z104" s="25">
        <v>0</v>
      </c>
      <c r="AA104" s="25">
        <v>0</v>
      </c>
      <c r="AB104" s="25">
        <v>0</v>
      </c>
      <c r="AC104" s="25">
        <v>0</v>
      </c>
      <c r="AD104" s="26">
        <f t="shared" si="106"/>
        <v>109</v>
      </c>
      <c r="AG104" s="23">
        <v>13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5">
        <v>0</v>
      </c>
      <c r="AT104" s="26">
        <f t="shared" si="107"/>
        <v>0</v>
      </c>
      <c r="AW104" s="23">
        <v>13</v>
      </c>
      <c r="AX104" s="25">
        <v>0</v>
      </c>
      <c r="AY104" s="25">
        <v>0</v>
      </c>
      <c r="AZ104" s="25">
        <v>0</v>
      </c>
      <c r="BA104" s="25">
        <v>0</v>
      </c>
      <c r="BB104" s="25">
        <v>0</v>
      </c>
      <c r="BC104" s="25">
        <v>0</v>
      </c>
      <c r="BD104" s="25">
        <v>0</v>
      </c>
      <c r="BE104" s="25">
        <v>0</v>
      </c>
      <c r="BF104" s="25">
        <v>0</v>
      </c>
      <c r="BG104" s="25">
        <v>0</v>
      </c>
      <c r="BH104" s="25">
        <v>0</v>
      </c>
      <c r="BI104" s="25">
        <v>0</v>
      </c>
      <c r="BJ104" s="26">
        <f t="shared" si="108"/>
        <v>0</v>
      </c>
      <c r="BM104" s="23">
        <v>13</v>
      </c>
      <c r="BN104" s="25">
        <v>0</v>
      </c>
      <c r="BO104" s="25">
        <v>0</v>
      </c>
      <c r="BP104" s="25">
        <v>0</v>
      </c>
      <c r="BQ104" s="25">
        <v>0</v>
      </c>
      <c r="BR104" s="25">
        <v>0</v>
      </c>
      <c r="BS104" s="25">
        <v>0</v>
      </c>
      <c r="BT104" s="25">
        <v>0</v>
      </c>
      <c r="BU104" s="25">
        <v>0</v>
      </c>
      <c r="BV104" s="25">
        <v>0</v>
      </c>
      <c r="BW104" s="25">
        <v>0</v>
      </c>
      <c r="BX104" s="25">
        <v>0</v>
      </c>
      <c r="BY104" s="25">
        <v>0</v>
      </c>
      <c r="BZ104" s="26">
        <f t="shared" si="109"/>
        <v>0</v>
      </c>
      <c r="CC104" s="23">
        <v>13</v>
      </c>
      <c r="CD104" s="25">
        <v>0</v>
      </c>
      <c r="CE104" s="25">
        <v>0</v>
      </c>
      <c r="CF104" s="25">
        <v>0</v>
      </c>
      <c r="CG104" s="25">
        <v>0</v>
      </c>
      <c r="CH104" s="25">
        <v>0</v>
      </c>
      <c r="CI104" s="25">
        <v>0</v>
      </c>
      <c r="CJ104" s="25">
        <v>0</v>
      </c>
      <c r="CK104" s="25">
        <v>0</v>
      </c>
      <c r="CL104" s="25">
        <v>0</v>
      </c>
      <c r="CM104" s="25">
        <v>0</v>
      </c>
      <c r="CN104" s="25">
        <v>0</v>
      </c>
      <c r="CO104" s="25">
        <v>0</v>
      </c>
      <c r="CP104" s="26">
        <f t="shared" si="110"/>
        <v>0</v>
      </c>
      <c r="CS104" s="23">
        <v>13</v>
      </c>
      <c r="CT104" s="25">
        <v>0</v>
      </c>
      <c r="CU104" s="25">
        <v>0</v>
      </c>
      <c r="CV104" s="25">
        <v>0</v>
      </c>
      <c r="CW104" s="25">
        <v>0</v>
      </c>
      <c r="CX104" s="25">
        <v>0</v>
      </c>
      <c r="CY104" s="25">
        <v>0</v>
      </c>
      <c r="CZ104" s="25">
        <v>0</v>
      </c>
      <c r="DA104" s="25">
        <v>0</v>
      </c>
      <c r="DB104" s="25">
        <v>0</v>
      </c>
      <c r="DC104" s="25">
        <v>0</v>
      </c>
      <c r="DD104" s="25">
        <v>0</v>
      </c>
      <c r="DE104" s="25">
        <v>0</v>
      </c>
      <c r="DF104" s="26">
        <f t="shared" si="111"/>
        <v>0</v>
      </c>
      <c r="DI104" s="23">
        <v>12</v>
      </c>
      <c r="DJ104" s="31">
        <f t="shared" si="112"/>
        <v>72</v>
      </c>
      <c r="DK104" s="31">
        <f t="shared" si="113"/>
        <v>157</v>
      </c>
      <c r="DL104" s="31">
        <f t="shared" si="114"/>
        <v>0</v>
      </c>
      <c r="DM104" s="31">
        <f t="shared" si="115"/>
        <v>0</v>
      </c>
      <c r="DN104" s="31">
        <f t="shared" si="116"/>
        <v>0</v>
      </c>
      <c r="DO104" s="31">
        <f t="shared" si="117"/>
        <v>0</v>
      </c>
      <c r="DP104" s="31">
        <f t="shared" si="118"/>
        <v>0</v>
      </c>
      <c r="DQ104" s="32">
        <f t="shared" si="119"/>
        <v>157</v>
      </c>
      <c r="DR104" s="33">
        <f t="shared" si="120"/>
        <v>114.5</v>
      </c>
      <c r="DT104" s="23">
        <v>12</v>
      </c>
      <c r="DU104" s="34">
        <v>31.333333333333332</v>
      </c>
      <c r="DV104" s="34">
        <v>30.197452229299362</v>
      </c>
      <c r="DW104" s="34" t="s">
        <v>17</v>
      </c>
      <c r="DX104" s="34" t="s">
        <v>17</v>
      </c>
      <c r="DY104" s="34" t="s">
        <v>17</v>
      </c>
      <c r="DZ104" s="34" t="s">
        <v>17</v>
      </c>
      <c r="EA104" s="34" t="s">
        <v>17</v>
      </c>
      <c r="EF104" s="5"/>
      <c r="EG104" s="5"/>
      <c r="EH104" s="5"/>
      <c r="EI104" s="5"/>
      <c r="EJ104" s="5"/>
      <c r="EK104" s="5"/>
      <c r="EL104" s="5"/>
      <c r="EM104" s="5"/>
      <c r="EQ104" s="38" t="s">
        <v>19</v>
      </c>
      <c r="ER104" s="35">
        <f>AH71</f>
        <v>0</v>
      </c>
      <c r="ES104" s="35">
        <f>AI71+AJ71+AL71+AM71+AN71+AS71</f>
        <v>0</v>
      </c>
      <c r="ET104" s="35">
        <f>AK71+AO71+AP71+AQ71+AR71+AT71</f>
        <v>0</v>
      </c>
      <c r="EU104" s="33">
        <f>SUM(ER104:ET104)</f>
        <v>0</v>
      </c>
    </row>
    <row r="105" spans="1:151" ht="9.75" customHeight="1" x14ac:dyDescent="0.15">
      <c r="A105" s="23">
        <v>14</v>
      </c>
      <c r="B105" s="25">
        <v>0</v>
      </c>
      <c r="C105" s="25">
        <v>4</v>
      </c>
      <c r="D105" s="25">
        <v>33</v>
      </c>
      <c r="E105" s="25">
        <v>19</v>
      </c>
      <c r="F105" s="25">
        <v>5</v>
      </c>
      <c r="G105" s="25">
        <v>1</v>
      </c>
      <c r="H105" s="25">
        <v>2</v>
      </c>
      <c r="I105" s="25">
        <v>0</v>
      </c>
      <c r="J105" s="25">
        <v>0</v>
      </c>
      <c r="K105" s="25">
        <v>1</v>
      </c>
      <c r="L105" s="25">
        <v>0</v>
      </c>
      <c r="M105" s="25">
        <v>0</v>
      </c>
      <c r="N105" s="26">
        <f t="shared" si="105"/>
        <v>65</v>
      </c>
      <c r="Q105" s="23">
        <v>14</v>
      </c>
      <c r="R105" s="25">
        <v>0</v>
      </c>
      <c r="S105" s="25">
        <v>1</v>
      </c>
      <c r="T105" s="25">
        <v>53</v>
      </c>
      <c r="U105" s="25">
        <v>37</v>
      </c>
      <c r="V105" s="25">
        <v>12</v>
      </c>
      <c r="W105" s="25">
        <v>3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6">
        <f t="shared" si="106"/>
        <v>106</v>
      </c>
      <c r="AG105" s="23">
        <v>14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5">
        <v>0</v>
      </c>
      <c r="AT105" s="26">
        <f t="shared" si="107"/>
        <v>0</v>
      </c>
      <c r="AW105" s="23">
        <v>14</v>
      </c>
      <c r="AX105" s="25">
        <v>0</v>
      </c>
      <c r="AY105" s="25">
        <v>0</v>
      </c>
      <c r="AZ105" s="25">
        <v>0</v>
      </c>
      <c r="BA105" s="25">
        <v>0</v>
      </c>
      <c r="BB105" s="25">
        <v>0</v>
      </c>
      <c r="BC105" s="25">
        <v>0</v>
      </c>
      <c r="BD105" s="25">
        <v>0</v>
      </c>
      <c r="BE105" s="25">
        <v>0</v>
      </c>
      <c r="BF105" s="25">
        <v>0</v>
      </c>
      <c r="BG105" s="25">
        <v>0</v>
      </c>
      <c r="BH105" s="25">
        <v>0</v>
      </c>
      <c r="BI105" s="25">
        <v>0</v>
      </c>
      <c r="BJ105" s="26">
        <f t="shared" si="108"/>
        <v>0</v>
      </c>
      <c r="BM105" s="23">
        <v>14</v>
      </c>
      <c r="BN105" s="25">
        <v>0</v>
      </c>
      <c r="BO105" s="25">
        <v>0</v>
      </c>
      <c r="BP105" s="25">
        <v>0</v>
      </c>
      <c r="BQ105" s="25">
        <v>0</v>
      </c>
      <c r="BR105" s="25">
        <v>0</v>
      </c>
      <c r="BS105" s="25">
        <v>0</v>
      </c>
      <c r="BT105" s="25">
        <v>0</v>
      </c>
      <c r="BU105" s="25">
        <v>0</v>
      </c>
      <c r="BV105" s="25">
        <v>0</v>
      </c>
      <c r="BW105" s="25">
        <v>0</v>
      </c>
      <c r="BX105" s="25">
        <v>0</v>
      </c>
      <c r="BY105" s="25">
        <v>0</v>
      </c>
      <c r="BZ105" s="26">
        <f t="shared" si="109"/>
        <v>0</v>
      </c>
      <c r="CC105" s="23">
        <v>14</v>
      </c>
      <c r="CD105" s="25">
        <v>0</v>
      </c>
      <c r="CE105" s="25">
        <v>0</v>
      </c>
      <c r="CF105" s="25">
        <v>0</v>
      </c>
      <c r="CG105" s="25">
        <v>0</v>
      </c>
      <c r="CH105" s="25">
        <v>0</v>
      </c>
      <c r="CI105" s="25">
        <v>0</v>
      </c>
      <c r="CJ105" s="25">
        <v>0</v>
      </c>
      <c r="CK105" s="25">
        <v>0</v>
      </c>
      <c r="CL105" s="25">
        <v>0</v>
      </c>
      <c r="CM105" s="25">
        <v>0</v>
      </c>
      <c r="CN105" s="25">
        <v>0</v>
      </c>
      <c r="CO105" s="25">
        <v>0</v>
      </c>
      <c r="CP105" s="26">
        <f t="shared" si="110"/>
        <v>0</v>
      </c>
      <c r="CS105" s="23">
        <v>14</v>
      </c>
      <c r="CT105" s="25">
        <v>0</v>
      </c>
      <c r="CU105" s="25">
        <v>0</v>
      </c>
      <c r="CV105" s="25">
        <v>0</v>
      </c>
      <c r="CW105" s="25">
        <v>0</v>
      </c>
      <c r="CX105" s="25">
        <v>0</v>
      </c>
      <c r="CY105" s="25">
        <v>0</v>
      </c>
      <c r="CZ105" s="25">
        <v>0</v>
      </c>
      <c r="DA105" s="25">
        <v>0</v>
      </c>
      <c r="DB105" s="25">
        <v>0</v>
      </c>
      <c r="DC105" s="25">
        <v>0</v>
      </c>
      <c r="DD105" s="25">
        <v>0</v>
      </c>
      <c r="DE105" s="25">
        <v>0</v>
      </c>
      <c r="DF105" s="26">
        <f t="shared" si="111"/>
        <v>0</v>
      </c>
      <c r="DI105" s="23">
        <v>13</v>
      </c>
      <c r="DJ105" s="31">
        <f t="shared" si="112"/>
        <v>84</v>
      </c>
      <c r="DK105" s="31">
        <f t="shared" si="113"/>
        <v>160</v>
      </c>
      <c r="DL105" s="31">
        <f t="shared" si="114"/>
        <v>0</v>
      </c>
      <c r="DM105" s="31">
        <f t="shared" si="115"/>
        <v>0</v>
      </c>
      <c r="DN105" s="31">
        <f t="shared" si="116"/>
        <v>0</v>
      </c>
      <c r="DO105" s="31">
        <f t="shared" si="117"/>
        <v>0</v>
      </c>
      <c r="DP105" s="31">
        <f t="shared" si="118"/>
        <v>0</v>
      </c>
      <c r="DQ105" s="32">
        <f t="shared" si="119"/>
        <v>160</v>
      </c>
      <c r="DR105" s="33">
        <f t="shared" si="120"/>
        <v>122</v>
      </c>
      <c r="DT105" s="23">
        <v>13</v>
      </c>
      <c r="DU105" s="34">
        <v>31.779761904761905</v>
      </c>
      <c r="DV105" s="34">
        <v>30.828125</v>
      </c>
      <c r="DW105" s="34" t="s">
        <v>17</v>
      </c>
      <c r="DX105" s="34" t="s">
        <v>17</v>
      </c>
      <c r="DY105" s="34" t="s">
        <v>17</v>
      </c>
      <c r="DZ105" s="34" t="s">
        <v>17</v>
      </c>
      <c r="EA105" s="34" t="s">
        <v>17</v>
      </c>
      <c r="EF105" s="5"/>
      <c r="EG105" s="5"/>
      <c r="EH105" s="5"/>
      <c r="EI105" s="5"/>
      <c r="EJ105" s="5"/>
      <c r="EK105" s="5"/>
      <c r="EL105" s="5"/>
      <c r="EM105" s="5"/>
      <c r="EQ105" s="38" t="s">
        <v>21</v>
      </c>
      <c r="ER105" s="35">
        <f>AH72</f>
        <v>0</v>
      </c>
      <c r="ES105" s="35">
        <f>AI72+AJ72+AL72+AM72+AN72+AS72</f>
        <v>0</v>
      </c>
      <c r="ET105" s="35">
        <f>AK72+AO72+AP72+AQ72+AR72+AT72</f>
        <v>0</v>
      </c>
      <c r="EU105" s="33">
        <f>SUM(ER105:ET105)</f>
        <v>0</v>
      </c>
    </row>
    <row r="106" spans="1:151" ht="9.75" customHeight="1" x14ac:dyDescent="0.15">
      <c r="A106" s="23">
        <v>15</v>
      </c>
      <c r="B106" s="25">
        <v>0</v>
      </c>
      <c r="C106" s="25">
        <v>0</v>
      </c>
      <c r="D106" s="25">
        <v>19</v>
      </c>
      <c r="E106" s="25">
        <v>18</v>
      </c>
      <c r="F106" s="25">
        <v>12</v>
      </c>
      <c r="G106" s="25">
        <v>2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6">
        <f t="shared" si="105"/>
        <v>51</v>
      </c>
      <c r="Q106" s="23">
        <v>15</v>
      </c>
      <c r="R106" s="25">
        <v>0</v>
      </c>
      <c r="S106" s="25">
        <v>8</v>
      </c>
      <c r="T106" s="25">
        <v>53</v>
      </c>
      <c r="U106" s="25">
        <v>34</v>
      </c>
      <c r="V106" s="25">
        <v>12</v>
      </c>
      <c r="W106" s="25">
        <v>5</v>
      </c>
      <c r="X106" s="25">
        <v>1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6">
        <f t="shared" si="106"/>
        <v>113</v>
      </c>
      <c r="AG106" s="23">
        <v>15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0</v>
      </c>
      <c r="AN106" s="25">
        <v>0</v>
      </c>
      <c r="AO106" s="25">
        <v>0</v>
      </c>
      <c r="AP106" s="25">
        <v>0</v>
      </c>
      <c r="AQ106" s="25">
        <v>0</v>
      </c>
      <c r="AR106" s="25">
        <v>0</v>
      </c>
      <c r="AS106" s="25">
        <v>0</v>
      </c>
      <c r="AT106" s="26">
        <f t="shared" si="107"/>
        <v>0</v>
      </c>
      <c r="AW106" s="23">
        <v>15</v>
      </c>
      <c r="AX106" s="25">
        <v>0</v>
      </c>
      <c r="AY106" s="25">
        <v>0</v>
      </c>
      <c r="AZ106" s="25">
        <v>0</v>
      </c>
      <c r="BA106" s="25">
        <v>0</v>
      </c>
      <c r="BB106" s="25">
        <v>0</v>
      </c>
      <c r="BC106" s="25">
        <v>0</v>
      </c>
      <c r="BD106" s="25">
        <v>0</v>
      </c>
      <c r="BE106" s="25">
        <v>0</v>
      </c>
      <c r="BF106" s="25">
        <v>0</v>
      </c>
      <c r="BG106" s="25">
        <v>0</v>
      </c>
      <c r="BH106" s="25">
        <v>0</v>
      </c>
      <c r="BI106" s="25">
        <v>0</v>
      </c>
      <c r="BJ106" s="26">
        <f t="shared" si="108"/>
        <v>0</v>
      </c>
      <c r="BM106" s="23">
        <v>15</v>
      </c>
      <c r="BN106" s="25">
        <v>0</v>
      </c>
      <c r="BO106" s="25">
        <v>0</v>
      </c>
      <c r="BP106" s="25">
        <v>0</v>
      </c>
      <c r="BQ106" s="25">
        <v>0</v>
      </c>
      <c r="BR106" s="25">
        <v>0</v>
      </c>
      <c r="BS106" s="25">
        <v>0</v>
      </c>
      <c r="BT106" s="25">
        <v>0</v>
      </c>
      <c r="BU106" s="25">
        <v>0</v>
      </c>
      <c r="BV106" s="25">
        <v>0</v>
      </c>
      <c r="BW106" s="25">
        <v>0</v>
      </c>
      <c r="BX106" s="25">
        <v>0</v>
      </c>
      <c r="BY106" s="25">
        <v>0</v>
      </c>
      <c r="BZ106" s="26">
        <f t="shared" si="109"/>
        <v>0</v>
      </c>
      <c r="CC106" s="23">
        <v>15</v>
      </c>
      <c r="CD106" s="25">
        <v>0</v>
      </c>
      <c r="CE106" s="25">
        <v>0</v>
      </c>
      <c r="CF106" s="25">
        <v>0</v>
      </c>
      <c r="CG106" s="25">
        <v>0</v>
      </c>
      <c r="CH106" s="25">
        <v>0</v>
      </c>
      <c r="CI106" s="25">
        <v>0</v>
      </c>
      <c r="CJ106" s="25">
        <v>0</v>
      </c>
      <c r="CK106" s="25">
        <v>0</v>
      </c>
      <c r="CL106" s="25">
        <v>0</v>
      </c>
      <c r="CM106" s="25">
        <v>0</v>
      </c>
      <c r="CN106" s="25">
        <v>0</v>
      </c>
      <c r="CO106" s="25">
        <v>0</v>
      </c>
      <c r="CP106" s="26">
        <f t="shared" si="110"/>
        <v>0</v>
      </c>
      <c r="CS106" s="23">
        <v>15</v>
      </c>
      <c r="CT106" s="25">
        <v>0</v>
      </c>
      <c r="CU106" s="25">
        <v>0</v>
      </c>
      <c r="CV106" s="25">
        <v>0</v>
      </c>
      <c r="CW106" s="25">
        <v>0</v>
      </c>
      <c r="CX106" s="25">
        <v>0</v>
      </c>
      <c r="CY106" s="25">
        <v>0</v>
      </c>
      <c r="CZ106" s="25">
        <v>0</v>
      </c>
      <c r="DA106" s="25">
        <v>0</v>
      </c>
      <c r="DB106" s="25">
        <v>0</v>
      </c>
      <c r="DC106" s="25">
        <v>0</v>
      </c>
      <c r="DD106" s="25">
        <v>0</v>
      </c>
      <c r="DE106" s="25">
        <v>0</v>
      </c>
      <c r="DF106" s="26">
        <f t="shared" si="111"/>
        <v>0</v>
      </c>
      <c r="DI106" s="23">
        <v>14</v>
      </c>
      <c r="DJ106" s="31">
        <f t="shared" si="112"/>
        <v>63</v>
      </c>
      <c r="DK106" s="31">
        <f t="shared" si="113"/>
        <v>167</v>
      </c>
      <c r="DL106" s="31">
        <f t="shared" si="114"/>
        <v>0</v>
      </c>
      <c r="DM106" s="31">
        <f t="shared" si="115"/>
        <v>0</v>
      </c>
      <c r="DN106" s="31">
        <f t="shared" si="116"/>
        <v>0</v>
      </c>
      <c r="DO106" s="31">
        <f t="shared" si="117"/>
        <v>0</v>
      </c>
      <c r="DP106" s="31">
        <f t="shared" si="118"/>
        <v>0</v>
      </c>
      <c r="DQ106" s="32">
        <f t="shared" si="119"/>
        <v>167</v>
      </c>
      <c r="DR106" s="33">
        <f t="shared" si="120"/>
        <v>115</v>
      </c>
      <c r="DT106" s="23">
        <v>14</v>
      </c>
      <c r="DU106" s="34">
        <v>30.579365079365079</v>
      </c>
      <c r="DV106" s="34">
        <v>31.637724550898202</v>
      </c>
      <c r="DW106" s="34" t="s">
        <v>17</v>
      </c>
      <c r="DX106" s="34" t="s">
        <v>17</v>
      </c>
      <c r="DY106" s="34" t="s">
        <v>17</v>
      </c>
      <c r="DZ106" s="34" t="s">
        <v>17</v>
      </c>
      <c r="EA106" s="34" t="s">
        <v>17</v>
      </c>
      <c r="EF106" s="5"/>
      <c r="EG106" s="5"/>
      <c r="EH106" s="5"/>
      <c r="EI106" s="5"/>
      <c r="EJ106" s="5"/>
      <c r="EK106" s="5"/>
      <c r="EL106" s="5"/>
      <c r="EM106" s="5"/>
      <c r="EQ106" s="38" t="s">
        <v>22</v>
      </c>
      <c r="ER106" s="35">
        <f>AH73</f>
        <v>0</v>
      </c>
      <c r="ES106" s="35">
        <f>AI73+AJ73+AL73+AM73+AN73+AS73</f>
        <v>0</v>
      </c>
      <c r="ET106" s="35">
        <f>AK73+AO73+AP73+AQ73+AR73+AT73</f>
        <v>0</v>
      </c>
      <c r="EU106" s="33">
        <f>SUM(ER106:ET106)</f>
        <v>0</v>
      </c>
    </row>
    <row r="107" spans="1:151" ht="9.75" customHeight="1" x14ac:dyDescent="0.15">
      <c r="A107" s="23">
        <v>16</v>
      </c>
      <c r="B107" s="25">
        <v>0</v>
      </c>
      <c r="C107" s="25">
        <v>1</v>
      </c>
      <c r="D107" s="25">
        <v>26</v>
      </c>
      <c r="E107" s="25">
        <v>21</v>
      </c>
      <c r="F107" s="25">
        <v>10</v>
      </c>
      <c r="G107" s="25">
        <v>2</v>
      </c>
      <c r="H107" s="25">
        <v>1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6">
        <f t="shared" si="105"/>
        <v>61</v>
      </c>
      <c r="Q107" s="23">
        <v>16</v>
      </c>
      <c r="R107" s="25">
        <v>0</v>
      </c>
      <c r="S107" s="25">
        <v>2</v>
      </c>
      <c r="T107" s="25">
        <v>59</v>
      </c>
      <c r="U107" s="25">
        <v>40</v>
      </c>
      <c r="V107" s="25">
        <v>17</v>
      </c>
      <c r="W107" s="25">
        <v>5</v>
      </c>
      <c r="X107" s="25">
        <v>1</v>
      </c>
      <c r="Y107" s="25">
        <v>1</v>
      </c>
      <c r="Z107" s="25">
        <v>0</v>
      </c>
      <c r="AA107" s="25">
        <v>0</v>
      </c>
      <c r="AB107" s="25">
        <v>0</v>
      </c>
      <c r="AC107" s="25">
        <v>0</v>
      </c>
      <c r="AD107" s="26">
        <f t="shared" si="106"/>
        <v>125</v>
      </c>
      <c r="AG107" s="23">
        <v>16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5">
        <v>0</v>
      </c>
      <c r="AT107" s="26">
        <f t="shared" si="107"/>
        <v>0</v>
      </c>
      <c r="AW107" s="23">
        <v>16</v>
      </c>
      <c r="AX107" s="25">
        <v>0</v>
      </c>
      <c r="AY107" s="25">
        <v>0</v>
      </c>
      <c r="AZ107" s="25">
        <v>0</v>
      </c>
      <c r="BA107" s="25">
        <v>0</v>
      </c>
      <c r="BB107" s="25">
        <v>0</v>
      </c>
      <c r="BC107" s="25">
        <v>0</v>
      </c>
      <c r="BD107" s="25">
        <v>0</v>
      </c>
      <c r="BE107" s="25">
        <v>0</v>
      </c>
      <c r="BF107" s="25">
        <v>0</v>
      </c>
      <c r="BG107" s="25">
        <v>0</v>
      </c>
      <c r="BH107" s="25">
        <v>0</v>
      </c>
      <c r="BI107" s="25">
        <v>0</v>
      </c>
      <c r="BJ107" s="26">
        <f t="shared" si="108"/>
        <v>0</v>
      </c>
      <c r="BM107" s="23">
        <v>16</v>
      </c>
      <c r="BN107" s="25">
        <v>0</v>
      </c>
      <c r="BO107" s="25">
        <v>0</v>
      </c>
      <c r="BP107" s="25">
        <v>0</v>
      </c>
      <c r="BQ107" s="25">
        <v>0</v>
      </c>
      <c r="BR107" s="25">
        <v>0</v>
      </c>
      <c r="BS107" s="25">
        <v>0</v>
      </c>
      <c r="BT107" s="25">
        <v>0</v>
      </c>
      <c r="BU107" s="25">
        <v>0</v>
      </c>
      <c r="BV107" s="25">
        <v>0</v>
      </c>
      <c r="BW107" s="25">
        <v>0</v>
      </c>
      <c r="BX107" s="25">
        <v>0</v>
      </c>
      <c r="BY107" s="25">
        <v>0</v>
      </c>
      <c r="BZ107" s="26">
        <f t="shared" si="109"/>
        <v>0</v>
      </c>
      <c r="CC107" s="23">
        <v>16</v>
      </c>
      <c r="CD107" s="25">
        <v>0</v>
      </c>
      <c r="CE107" s="25">
        <v>0</v>
      </c>
      <c r="CF107" s="25">
        <v>0</v>
      </c>
      <c r="CG107" s="25">
        <v>0</v>
      </c>
      <c r="CH107" s="25">
        <v>0</v>
      </c>
      <c r="CI107" s="25">
        <v>0</v>
      </c>
      <c r="CJ107" s="25">
        <v>0</v>
      </c>
      <c r="CK107" s="25">
        <v>0</v>
      </c>
      <c r="CL107" s="25">
        <v>0</v>
      </c>
      <c r="CM107" s="25">
        <v>0</v>
      </c>
      <c r="CN107" s="25">
        <v>0</v>
      </c>
      <c r="CO107" s="25">
        <v>0</v>
      </c>
      <c r="CP107" s="26">
        <f t="shared" si="110"/>
        <v>0</v>
      </c>
      <c r="CS107" s="23">
        <v>16</v>
      </c>
      <c r="CT107" s="25">
        <v>0</v>
      </c>
      <c r="CU107" s="25">
        <v>0</v>
      </c>
      <c r="CV107" s="25">
        <v>0</v>
      </c>
      <c r="CW107" s="25">
        <v>0</v>
      </c>
      <c r="CX107" s="25">
        <v>0</v>
      </c>
      <c r="CY107" s="25">
        <v>0</v>
      </c>
      <c r="CZ107" s="25">
        <v>0</v>
      </c>
      <c r="DA107" s="25">
        <v>0</v>
      </c>
      <c r="DB107" s="25">
        <v>0</v>
      </c>
      <c r="DC107" s="25">
        <v>0</v>
      </c>
      <c r="DD107" s="25">
        <v>0</v>
      </c>
      <c r="DE107" s="25">
        <v>0</v>
      </c>
      <c r="DF107" s="26">
        <f t="shared" si="111"/>
        <v>0</v>
      </c>
      <c r="DI107" s="23">
        <v>15</v>
      </c>
      <c r="DJ107" s="31">
        <f t="shared" si="112"/>
        <v>58</v>
      </c>
      <c r="DK107" s="31">
        <f t="shared" si="113"/>
        <v>205</v>
      </c>
      <c r="DL107" s="31">
        <f t="shared" si="114"/>
        <v>0</v>
      </c>
      <c r="DM107" s="31">
        <f t="shared" si="115"/>
        <v>0</v>
      </c>
      <c r="DN107" s="31">
        <f t="shared" si="116"/>
        <v>0</v>
      </c>
      <c r="DO107" s="31">
        <f t="shared" si="117"/>
        <v>0</v>
      </c>
      <c r="DP107" s="31">
        <f t="shared" si="118"/>
        <v>0</v>
      </c>
      <c r="DQ107" s="32">
        <f t="shared" si="119"/>
        <v>205</v>
      </c>
      <c r="DR107" s="33">
        <f t="shared" si="120"/>
        <v>131.5</v>
      </c>
      <c r="DT107" s="23">
        <v>15</v>
      </c>
      <c r="DU107" s="34">
        <v>32.482758620689658</v>
      </c>
      <c r="DV107" s="34">
        <v>32.768292682926827</v>
      </c>
      <c r="DW107" s="34" t="s">
        <v>17</v>
      </c>
      <c r="DX107" s="34" t="s">
        <v>17</v>
      </c>
      <c r="DY107" s="34" t="s">
        <v>17</v>
      </c>
      <c r="DZ107" s="34" t="s">
        <v>17</v>
      </c>
      <c r="EA107" s="34" t="s">
        <v>17</v>
      </c>
      <c r="EF107" s="5"/>
      <c r="EG107" s="5"/>
      <c r="EH107" s="5"/>
      <c r="EI107" s="5"/>
      <c r="EJ107" s="5"/>
      <c r="EK107" s="5"/>
      <c r="EL107" s="5"/>
      <c r="EM107" s="5"/>
      <c r="EQ107" s="36">
        <f>EQ102+1</f>
        <v>43880</v>
      </c>
      <c r="ER107" s="37"/>
      <c r="ES107" s="37"/>
      <c r="ET107" s="37"/>
      <c r="EU107" s="40"/>
    </row>
    <row r="108" spans="1:151" ht="9.75" customHeight="1" x14ac:dyDescent="0.15">
      <c r="A108" s="23">
        <v>17</v>
      </c>
      <c r="B108" s="25">
        <v>0</v>
      </c>
      <c r="C108" s="25">
        <v>0</v>
      </c>
      <c r="D108" s="25">
        <v>16</v>
      </c>
      <c r="E108" s="25">
        <v>22</v>
      </c>
      <c r="F108" s="25">
        <v>6</v>
      </c>
      <c r="G108" s="25">
        <v>2</v>
      </c>
      <c r="H108" s="25">
        <v>1</v>
      </c>
      <c r="I108" s="25">
        <v>1</v>
      </c>
      <c r="J108" s="25">
        <v>0</v>
      </c>
      <c r="K108" s="25">
        <v>0</v>
      </c>
      <c r="L108" s="25">
        <v>0</v>
      </c>
      <c r="M108" s="25">
        <v>0</v>
      </c>
      <c r="N108" s="26">
        <f t="shared" si="105"/>
        <v>48</v>
      </c>
      <c r="Q108" s="23">
        <v>17</v>
      </c>
      <c r="R108" s="25">
        <v>0</v>
      </c>
      <c r="S108" s="25">
        <v>2</v>
      </c>
      <c r="T108" s="25">
        <v>82</v>
      </c>
      <c r="U108" s="25">
        <v>45</v>
      </c>
      <c r="V108" s="25">
        <v>22</v>
      </c>
      <c r="W108" s="25">
        <v>2</v>
      </c>
      <c r="X108" s="25">
        <v>3</v>
      </c>
      <c r="Y108" s="25">
        <v>1</v>
      </c>
      <c r="Z108" s="25">
        <v>0</v>
      </c>
      <c r="AA108" s="25">
        <v>0</v>
      </c>
      <c r="AB108" s="25">
        <v>0</v>
      </c>
      <c r="AC108" s="25">
        <v>0</v>
      </c>
      <c r="AD108" s="26">
        <f t="shared" si="106"/>
        <v>157</v>
      </c>
      <c r="AG108" s="23">
        <v>17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5">
        <v>0</v>
      </c>
      <c r="AT108" s="26">
        <f t="shared" si="107"/>
        <v>0</v>
      </c>
      <c r="AW108" s="23">
        <v>17</v>
      </c>
      <c r="AX108" s="25">
        <v>0</v>
      </c>
      <c r="AY108" s="25">
        <v>0</v>
      </c>
      <c r="AZ108" s="25">
        <v>0</v>
      </c>
      <c r="BA108" s="25">
        <v>0</v>
      </c>
      <c r="BB108" s="25">
        <v>0</v>
      </c>
      <c r="BC108" s="25">
        <v>0</v>
      </c>
      <c r="BD108" s="25">
        <v>0</v>
      </c>
      <c r="BE108" s="25">
        <v>0</v>
      </c>
      <c r="BF108" s="25">
        <v>0</v>
      </c>
      <c r="BG108" s="25">
        <v>0</v>
      </c>
      <c r="BH108" s="25">
        <v>0</v>
      </c>
      <c r="BI108" s="25">
        <v>0</v>
      </c>
      <c r="BJ108" s="26">
        <f t="shared" si="108"/>
        <v>0</v>
      </c>
      <c r="BM108" s="23">
        <v>17</v>
      </c>
      <c r="BN108" s="25">
        <v>0</v>
      </c>
      <c r="BO108" s="25">
        <v>0</v>
      </c>
      <c r="BP108" s="25">
        <v>0</v>
      </c>
      <c r="BQ108" s="25">
        <v>0</v>
      </c>
      <c r="BR108" s="25">
        <v>0</v>
      </c>
      <c r="BS108" s="25">
        <v>0</v>
      </c>
      <c r="BT108" s="25">
        <v>0</v>
      </c>
      <c r="BU108" s="25">
        <v>0</v>
      </c>
      <c r="BV108" s="25">
        <v>0</v>
      </c>
      <c r="BW108" s="25">
        <v>0</v>
      </c>
      <c r="BX108" s="25">
        <v>0</v>
      </c>
      <c r="BY108" s="25">
        <v>0</v>
      </c>
      <c r="BZ108" s="26">
        <f t="shared" si="109"/>
        <v>0</v>
      </c>
      <c r="CC108" s="23">
        <v>17</v>
      </c>
      <c r="CD108" s="25">
        <v>0</v>
      </c>
      <c r="CE108" s="25">
        <v>0</v>
      </c>
      <c r="CF108" s="25">
        <v>0</v>
      </c>
      <c r="CG108" s="25">
        <v>0</v>
      </c>
      <c r="CH108" s="25">
        <v>0</v>
      </c>
      <c r="CI108" s="25">
        <v>0</v>
      </c>
      <c r="CJ108" s="25">
        <v>0</v>
      </c>
      <c r="CK108" s="25">
        <v>0</v>
      </c>
      <c r="CL108" s="25">
        <v>0</v>
      </c>
      <c r="CM108" s="25">
        <v>0</v>
      </c>
      <c r="CN108" s="25">
        <v>0</v>
      </c>
      <c r="CO108" s="25">
        <v>0</v>
      </c>
      <c r="CP108" s="26">
        <f t="shared" si="110"/>
        <v>0</v>
      </c>
      <c r="CS108" s="23">
        <v>17</v>
      </c>
      <c r="CT108" s="25">
        <v>0</v>
      </c>
      <c r="CU108" s="25">
        <v>0</v>
      </c>
      <c r="CV108" s="25">
        <v>0</v>
      </c>
      <c r="CW108" s="25">
        <v>0</v>
      </c>
      <c r="CX108" s="25">
        <v>0</v>
      </c>
      <c r="CY108" s="25">
        <v>0</v>
      </c>
      <c r="CZ108" s="25">
        <v>0</v>
      </c>
      <c r="DA108" s="25">
        <v>0</v>
      </c>
      <c r="DB108" s="25">
        <v>0</v>
      </c>
      <c r="DC108" s="25">
        <v>0</v>
      </c>
      <c r="DD108" s="25">
        <v>0</v>
      </c>
      <c r="DE108" s="25">
        <v>0</v>
      </c>
      <c r="DF108" s="26">
        <f t="shared" si="111"/>
        <v>0</v>
      </c>
      <c r="DI108" s="23">
        <v>16</v>
      </c>
      <c r="DJ108" s="31">
        <f t="shared" si="112"/>
        <v>57</v>
      </c>
      <c r="DK108" s="31">
        <f t="shared" si="113"/>
        <v>152</v>
      </c>
      <c r="DL108" s="31">
        <f t="shared" si="114"/>
        <v>0</v>
      </c>
      <c r="DM108" s="31">
        <f t="shared" si="115"/>
        <v>0</v>
      </c>
      <c r="DN108" s="31">
        <f t="shared" si="116"/>
        <v>0</v>
      </c>
      <c r="DO108" s="31">
        <f t="shared" si="117"/>
        <v>0</v>
      </c>
      <c r="DP108" s="31">
        <f t="shared" si="118"/>
        <v>0</v>
      </c>
      <c r="DQ108" s="32">
        <f t="shared" si="119"/>
        <v>152</v>
      </c>
      <c r="DR108" s="33">
        <f t="shared" si="120"/>
        <v>104.5</v>
      </c>
      <c r="DT108" s="23">
        <v>16</v>
      </c>
      <c r="DU108" s="34">
        <v>31.07017543859649</v>
      </c>
      <c r="DV108" s="34">
        <v>32.029605263157897</v>
      </c>
      <c r="DW108" s="34" t="s">
        <v>17</v>
      </c>
      <c r="DX108" s="34" t="s">
        <v>17</v>
      </c>
      <c r="DY108" s="34" t="s">
        <v>17</v>
      </c>
      <c r="DZ108" s="34" t="s">
        <v>17</v>
      </c>
      <c r="EA108" s="34" t="s">
        <v>17</v>
      </c>
      <c r="EF108" s="43"/>
      <c r="EG108" s="5"/>
      <c r="EH108" s="5"/>
      <c r="EI108" s="5"/>
      <c r="EJ108" s="5"/>
      <c r="EK108" s="5"/>
      <c r="EL108" s="5"/>
      <c r="EM108" s="5"/>
      <c r="EQ108" s="38" t="s">
        <v>16</v>
      </c>
      <c r="ER108" s="35">
        <f>AX70</f>
        <v>0</v>
      </c>
      <c r="ES108" s="35">
        <f>AY70+AZ70+BB70+BC70+BD70+BI70</f>
        <v>0</v>
      </c>
      <c r="ET108" s="35">
        <f>BA70+BE70+BF70+BG70+BH70+BJ70</f>
        <v>0</v>
      </c>
      <c r="EU108" s="33">
        <f>SUM(ER108:ET108)</f>
        <v>0</v>
      </c>
    </row>
    <row r="109" spans="1:151" ht="9.75" customHeight="1" x14ac:dyDescent="0.15">
      <c r="A109" s="23">
        <v>18</v>
      </c>
      <c r="B109" s="25">
        <v>1</v>
      </c>
      <c r="C109" s="25">
        <v>0</v>
      </c>
      <c r="D109" s="25">
        <v>17</v>
      </c>
      <c r="E109" s="25">
        <v>15</v>
      </c>
      <c r="F109" s="25">
        <v>12</v>
      </c>
      <c r="G109" s="25">
        <v>4</v>
      </c>
      <c r="H109" s="25">
        <v>2</v>
      </c>
      <c r="I109" s="25">
        <v>1</v>
      </c>
      <c r="J109" s="25">
        <v>0</v>
      </c>
      <c r="K109" s="25">
        <v>0</v>
      </c>
      <c r="L109" s="25">
        <v>0</v>
      </c>
      <c r="M109" s="25">
        <v>0</v>
      </c>
      <c r="N109" s="26">
        <f t="shared" si="105"/>
        <v>52</v>
      </c>
      <c r="Q109" s="23">
        <v>18</v>
      </c>
      <c r="R109" s="25">
        <v>0</v>
      </c>
      <c r="S109" s="25">
        <v>3</v>
      </c>
      <c r="T109" s="25">
        <v>57</v>
      </c>
      <c r="U109" s="25">
        <v>48</v>
      </c>
      <c r="V109" s="25">
        <v>29</v>
      </c>
      <c r="W109" s="25">
        <v>10</v>
      </c>
      <c r="X109" s="25">
        <v>1</v>
      </c>
      <c r="Y109" s="25">
        <v>2</v>
      </c>
      <c r="Z109" s="25">
        <v>0</v>
      </c>
      <c r="AA109" s="25">
        <v>0</v>
      </c>
      <c r="AB109" s="25">
        <v>0</v>
      </c>
      <c r="AC109" s="25">
        <v>0</v>
      </c>
      <c r="AD109" s="26">
        <f t="shared" si="106"/>
        <v>150</v>
      </c>
      <c r="AG109" s="23">
        <v>18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0</v>
      </c>
      <c r="AP109" s="25">
        <v>0</v>
      </c>
      <c r="AQ109" s="25">
        <v>0</v>
      </c>
      <c r="AR109" s="25">
        <v>0</v>
      </c>
      <c r="AS109" s="25">
        <v>0</v>
      </c>
      <c r="AT109" s="26">
        <f t="shared" si="107"/>
        <v>0</v>
      </c>
      <c r="AW109" s="23">
        <v>18</v>
      </c>
      <c r="AX109" s="25">
        <v>0</v>
      </c>
      <c r="AY109" s="25">
        <v>0</v>
      </c>
      <c r="AZ109" s="25">
        <v>0</v>
      </c>
      <c r="BA109" s="25">
        <v>0</v>
      </c>
      <c r="BB109" s="25">
        <v>0</v>
      </c>
      <c r="BC109" s="25">
        <v>0</v>
      </c>
      <c r="BD109" s="25">
        <v>0</v>
      </c>
      <c r="BE109" s="25">
        <v>0</v>
      </c>
      <c r="BF109" s="25">
        <v>0</v>
      </c>
      <c r="BG109" s="25">
        <v>0</v>
      </c>
      <c r="BH109" s="25">
        <v>0</v>
      </c>
      <c r="BI109" s="25">
        <v>0</v>
      </c>
      <c r="BJ109" s="26">
        <f t="shared" si="108"/>
        <v>0</v>
      </c>
      <c r="BM109" s="23">
        <v>18</v>
      </c>
      <c r="BN109" s="25">
        <v>0</v>
      </c>
      <c r="BO109" s="25">
        <v>0</v>
      </c>
      <c r="BP109" s="25">
        <v>0</v>
      </c>
      <c r="BQ109" s="25">
        <v>0</v>
      </c>
      <c r="BR109" s="25">
        <v>0</v>
      </c>
      <c r="BS109" s="25">
        <v>0</v>
      </c>
      <c r="BT109" s="25">
        <v>0</v>
      </c>
      <c r="BU109" s="25">
        <v>0</v>
      </c>
      <c r="BV109" s="25">
        <v>0</v>
      </c>
      <c r="BW109" s="25">
        <v>0</v>
      </c>
      <c r="BX109" s="25">
        <v>0</v>
      </c>
      <c r="BY109" s="25">
        <v>0</v>
      </c>
      <c r="BZ109" s="26">
        <f t="shared" si="109"/>
        <v>0</v>
      </c>
      <c r="CC109" s="23">
        <v>18</v>
      </c>
      <c r="CD109" s="25">
        <v>0</v>
      </c>
      <c r="CE109" s="25">
        <v>0</v>
      </c>
      <c r="CF109" s="25">
        <v>0</v>
      </c>
      <c r="CG109" s="25">
        <v>0</v>
      </c>
      <c r="CH109" s="25">
        <v>0</v>
      </c>
      <c r="CI109" s="25">
        <v>0</v>
      </c>
      <c r="CJ109" s="25">
        <v>0</v>
      </c>
      <c r="CK109" s="25">
        <v>0</v>
      </c>
      <c r="CL109" s="25">
        <v>0</v>
      </c>
      <c r="CM109" s="25">
        <v>0</v>
      </c>
      <c r="CN109" s="25">
        <v>0</v>
      </c>
      <c r="CO109" s="25">
        <v>0</v>
      </c>
      <c r="CP109" s="26">
        <f t="shared" si="110"/>
        <v>0</v>
      </c>
      <c r="CS109" s="23">
        <v>18</v>
      </c>
      <c r="CT109" s="25">
        <v>0</v>
      </c>
      <c r="CU109" s="25">
        <v>0</v>
      </c>
      <c r="CV109" s="25">
        <v>0</v>
      </c>
      <c r="CW109" s="25">
        <v>0</v>
      </c>
      <c r="CX109" s="25">
        <v>0</v>
      </c>
      <c r="CY109" s="25">
        <v>0</v>
      </c>
      <c r="CZ109" s="25">
        <v>0</v>
      </c>
      <c r="DA109" s="25">
        <v>0</v>
      </c>
      <c r="DB109" s="25">
        <v>0</v>
      </c>
      <c r="DC109" s="25">
        <v>0</v>
      </c>
      <c r="DD109" s="25">
        <v>0</v>
      </c>
      <c r="DE109" s="25">
        <v>0</v>
      </c>
      <c r="DF109" s="26">
        <f t="shared" si="111"/>
        <v>0</v>
      </c>
      <c r="DI109" s="23">
        <v>17</v>
      </c>
      <c r="DJ109" s="31">
        <f t="shared" si="112"/>
        <v>28</v>
      </c>
      <c r="DK109" s="31">
        <f t="shared" si="113"/>
        <v>163</v>
      </c>
      <c r="DL109" s="31">
        <f t="shared" si="114"/>
        <v>0</v>
      </c>
      <c r="DM109" s="31">
        <f t="shared" si="115"/>
        <v>0</v>
      </c>
      <c r="DN109" s="31">
        <f t="shared" si="116"/>
        <v>0</v>
      </c>
      <c r="DO109" s="31">
        <f t="shared" si="117"/>
        <v>0</v>
      </c>
      <c r="DP109" s="31">
        <f t="shared" si="118"/>
        <v>0</v>
      </c>
      <c r="DQ109" s="32">
        <f t="shared" si="119"/>
        <v>163</v>
      </c>
      <c r="DR109" s="33">
        <f t="shared" si="120"/>
        <v>95.5</v>
      </c>
      <c r="DT109" s="23">
        <v>17</v>
      </c>
      <c r="DU109" s="34">
        <v>35.678571428571431</v>
      </c>
      <c r="DV109" s="34">
        <v>31.082822085889571</v>
      </c>
      <c r="DW109" s="34" t="s">
        <v>17</v>
      </c>
      <c r="DX109" s="34" t="s">
        <v>17</v>
      </c>
      <c r="DY109" s="34" t="s">
        <v>17</v>
      </c>
      <c r="DZ109" s="34" t="s">
        <v>17</v>
      </c>
      <c r="EA109" s="34" t="s">
        <v>17</v>
      </c>
      <c r="EF109" s="41" t="str">
        <f>TEXT(EF110,"dddd")</f>
        <v>Monday</v>
      </c>
      <c r="EH109" s="5"/>
      <c r="EI109" s="5"/>
      <c r="EJ109" s="5"/>
      <c r="EK109" s="5"/>
      <c r="EL109" s="5"/>
      <c r="EM109" s="5"/>
      <c r="EQ109" s="38" t="s">
        <v>19</v>
      </c>
      <c r="ER109" s="35">
        <f>AX71</f>
        <v>0</v>
      </c>
      <c r="ES109" s="35">
        <f>AY71+AZ71+BB71+BC71+BD71+BI71</f>
        <v>0</v>
      </c>
      <c r="ET109" s="35">
        <f>BA71+BE71+BF71+BG71+BH71+BJ71</f>
        <v>0</v>
      </c>
      <c r="EU109" s="33">
        <f>SUM(ER109:ET109)</f>
        <v>0</v>
      </c>
    </row>
    <row r="110" spans="1:151" ht="9.75" customHeight="1" x14ac:dyDescent="0.15">
      <c r="A110" s="23">
        <v>19</v>
      </c>
      <c r="B110" s="25">
        <v>0</v>
      </c>
      <c r="C110" s="25">
        <v>1</v>
      </c>
      <c r="D110" s="25">
        <v>4</v>
      </c>
      <c r="E110" s="25">
        <v>7</v>
      </c>
      <c r="F110" s="25">
        <v>4</v>
      </c>
      <c r="G110" s="25">
        <v>9</v>
      </c>
      <c r="H110" s="25">
        <v>0</v>
      </c>
      <c r="I110" s="25">
        <v>1</v>
      </c>
      <c r="J110" s="25">
        <v>0</v>
      </c>
      <c r="K110" s="25">
        <v>0</v>
      </c>
      <c r="L110" s="25">
        <v>0</v>
      </c>
      <c r="M110" s="25">
        <v>0</v>
      </c>
      <c r="N110" s="26">
        <f t="shared" si="105"/>
        <v>26</v>
      </c>
      <c r="Q110" s="23">
        <v>19</v>
      </c>
      <c r="R110" s="25">
        <v>0</v>
      </c>
      <c r="S110" s="25">
        <v>2</v>
      </c>
      <c r="T110" s="25">
        <v>50</v>
      </c>
      <c r="U110" s="25">
        <v>25</v>
      </c>
      <c r="V110" s="25">
        <v>19</v>
      </c>
      <c r="W110" s="25">
        <v>4</v>
      </c>
      <c r="X110" s="25">
        <v>2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26">
        <f t="shared" si="106"/>
        <v>102</v>
      </c>
      <c r="AG110" s="23">
        <v>19</v>
      </c>
      <c r="AH110" s="25">
        <v>0</v>
      </c>
      <c r="AI110" s="25">
        <v>0</v>
      </c>
      <c r="AJ110" s="25">
        <v>0</v>
      </c>
      <c r="AK110" s="25">
        <v>0</v>
      </c>
      <c r="AL110" s="25">
        <v>0</v>
      </c>
      <c r="AM110" s="25">
        <v>0</v>
      </c>
      <c r="AN110" s="25">
        <v>0</v>
      </c>
      <c r="AO110" s="25">
        <v>0</v>
      </c>
      <c r="AP110" s="25">
        <v>0</v>
      </c>
      <c r="AQ110" s="25">
        <v>0</v>
      </c>
      <c r="AR110" s="25">
        <v>0</v>
      </c>
      <c r="AS110" s="25">
        <v>0</v>
      </c>
      <c r="AT110" s="26">
        <f t="shared" si="107"/>
        <v>0</v>
      </c>
      <c r="AW110" s="23">
        <v>19</v>
      </c>
      <c r="AX110" s="25">
        <v>0</v>
      </c>
      <c r="AY110" s="25">
        <v>0</v>
      </c>
      <c r="AZ110" s="25">
        <v>0</v>
      </c>
      <c r="BA110" s="25">
        <v>0</v>
      </c>
      <c r="BB110" s="25">
        <v>0</v>
      </c>
      <c r="BC110" s="25">
        <v>0</v>
      </c>
      <c r="BD110" s="25">
        <v>0</v>
      </c>
      <c r="BE110" s="25">
        <v>0</v>
      </c>
      <c r="BF110" s="25">
        <v>0</v>
      </c>
      <c r="BG110" s="25">
        <v>0</v>
      </c>
      <c r="BH110" s="25">
        <v>0</v>
      </c>
      <c r="BI110" s="25">
        <v>0</v>
      </c>
      <c r="BJ110" s="26">
        <f t="shared" si="108"/>
        <v>0</v>
      </c>
      <c r="BM110" s="23">
        <v>19</v>
      </c>
      <c r="BN110" s="25">
        <v>0</v>
      </c>
      <c r="BO110" s="25">
        <v>0</v>
      </c>
      <c r="BP110" s="25">
        <v>0</v>
      </c>
      <c r="BQ110" s="25">
        <v>0</v>
      </c>
      <c r="BR110" s="25">
        <v>0</v>
      </c>
      <c r="BS110" s="25">
        <v>0</v>
      </c>
      <c r="BT110" s="25">
        <v>0</v>
      </c>
      <c r="BU110" s="25">
        <v>0</v>
      </c>
      <c r="BV110" s="25">
        <v>0</v>
      </c>
      <c r="BW110" s="25">
        <v>0</v>
      </c>
      <c r="BX110" s="25">
        <v>0</v>
      </c>
      <c r="BY110" s="25">
        <v>0</v>
      </c>
      <c r="BZ110" s="26">
        <f t="shared" si="109"/>
        <v>0</v>
      </c>
      <c r="CC110" s="23">
        <v>19</v>
      </c>
      <c r="CD110" s="25">
        <v>0</v>
      </c>
      <c r="CE110" s="25">
        <v>0</v>
      </c>
      <c r="CF110" s="25">
        <v>0</v>
      </c>
      <c r="CG110" s="25">
        <v>0</v>
      </c>
      <c r="CH110" s="25">
        <v>0</v>
      </c>
      <c r="CI110" s="25">
        <v>0</v>
      </c>
      <c r="CJ110" s="25">
        <v>0</v>
      </c>
      <c r="CK110" s="25">
        <v>0</v>
      </c>
      <c r="CL110" s="25">
        <v>0</v>
      </c>
      <c r="CM110" s="25">
        <v>0</v>
      </c>
      <c r="CN110" s="25">
        <v>0</v>
      </c>
      <c r="CO110" s="25">
        <v>0</v>
      </c>
      <c r="CP110" s="26">
        <f t="shared" si="110"/>
        <v>0</v>
      </c>
      <c r="CS110" s="23">
        <v>19</v>
      </c>
      <c r="CT110" s="25">
        <v>0</v>
      </c>
      <c r="CU110" s="25">
        <v>0</v>
      </c>
      <c r="CV110" s="25">
        <v>0</v>
      </c>
      <c r="CW110" s="25">
        <v>0</v>
      </c>
      <c r="CX110" s="25">
        <v>0</v>
      </c>
      <c r="CY110" s="25">
        <v>0</v>
      </c>
      <c r="CZ110" s="25">
        <v>0</v>
      </c>
      <c r="DA110" s="25">
        <v>0</v>
      </c>
      <c r="DB110" s="25">
        <v>0</v>
      </c>
      <c r="DC110" s="25">
        <v>0</v>
      </c>
      <c r="DD110" s="25">
        <v>0</v>
      </c>
      <c r="DE110" s="25">
        <v>0</v>
      </c>
      <c r="DF110" s="26">
        <f t="shared" si="111"/>
        <v>0</v>
      </c>
      <c r="DI110" s="23">
        <v>18</v>
      </c>
      <c r="DJ110" s="31">
        <f t="shared" si="112"/>
        <v>34</v>
      </c>
      <c r="DK110" s="31">
        <f t="shared" si="113"/>
        <v>185</v>
      </c>
      <c r="DL110" s="31">
        <f t="shared" si="114"/>
        <v>0</v>
      </c>
      <c r="DM110" s="31">
        <f t="shared" si="115"/>
        <v>0</v>
      </c>
      <c r="DN110" s="31">
        <f t="shared" si="116"/>
        <v>0</v>
      </c>
      <c r="DO110" s="31">
        <f t="shared" si="117"/>
        <v>0</v>
      </c>
      <c r="DP110" s="31">
        <f t="shared" si="118"/>
        <v>0</v>
      </c>
      <c r="DQ110" s="32">
        <f t="shared" si="119"/>
        <v>185</v>
      </c>
      <c r="DR110" s="33">
        <f t="shared" si="120"/>
        <v>109.5</v>
      </c>
      <c r="DT110" s="23">
        <v>18</v>
      </c>
      <c r="DU110" s="34">
        <v>36.529411764705884</v>
      </c>
      <c r="DV110" s="34">
        <v>30.810810810810811</v>
      </c>
      <c r="DW110" s="34" t="s">
        <v>17</v>
      </c>
      <c r="DX110" s="34" t="s">
        <v>17</v>
      </c>
      <c r="DY110" s="34" t="s">
        <v>17</v>
      </c>
      <c r="DZ110" s="34" t="s">
        <v>17</v>
      </c>
      <c r="EA110" s="34" t="s">
        <v>17</v>
      </c>
      <c r="EF110" s="42">
        <f>EF101+1</f>
        <v>43878</v>
      </c>
      <c r="EG110" s="5"/>
      <c r="EH110" s="5"/>
      <c r="EI110" s="5"/>
      <c r="EJ110" s="5"/>
      <c r="EK110" s="5"/>
      <c r="EL110" s="5"/>
      <c r="EM110" s="5"/>
      <c r="EQ110" s="38" t="s">
        <v>21</v>
      </c>
      <c r="ER110" s="35">
        <f>AX72</f>
        <v>0</v>
      </c>
      <c r="ES110" s="35">
        <f>AY72+AZ72+BB72+BC72+BD72+BI72</f>
        <v>0</v>
      </c>
      <c r="ET110" s="35">
        <f>BA72+BE72+BF72+BG72+BH72+BJ72</f>
        <v>0</v>
      </c>
      <c r="EU110" s="33">
        <f>SUM(ER110:ET110)</f>
        <v>0</v>
      </c>
    </row>
    <row r="111" spans="1:151" ht="9.75" customHeight="1" x14ac:dyDescent="0.15">
      <c r="A111" s="23">
        <v>20</v>
      </c>
      <c r="B111" s="25">
        <v>0</v>
      </c>
      <c r="C111" s="25">
        <v>0</v>
      </c>
      <c r="D111" s="25">
        <v>8</v>
      </c>
      <c r="E111" s="25">
        <v>5</v>
      </c>
      <c r="F111" s="25">
        <v>4</v>
      </c>
      <c r="G111" s="25">
        <v>2</v>
      </c>
      <c r="H111" s="25">
        <v>3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6">
        <f t="shared" si="105"/>
        <v>22</v>
      </c>
      <c r="Q111" s="23">
        <v>20</v>
      </c>
      <c r="R111" s="25">
        <v>0</v>
      </c>
      <c r="S111" s="25">
        <v>0</v>
      </c>
      <c r="T111" s="25">
        <v>23</v>
      </c>
      <c r="U111" s="25">
        <v>23</v>
      </c>
      <c r="V111" s="25">
        <v>10</v>
      </c>
      <c r="W111" s="25">
        <v>1</v>
      </c>
      <c r="X111" s="25">
        <v>4</v>
      </c>
      <c r="Y111" s="25">
        <v>1</v>
      </c>
      <c r="Z111" s="25">
        <v>0</v>
      </c>
      <c r="AA111" s="25">
        <v>0</v>
      </c>
      <c r="AB111" s="25">
        <v>0</v>
      </c>
      <c r="AC111" s="25">
        <v>0</v>
      </c>
      <c r="AD111" s="26">
        <f t="shared" si="106"/>
        <v>62</v>
      </c>
      <c r="AG111" s="23">
        <v>20</v>
      </c>
      <c r="AH111" s="25">
        <v>0</v>
      </c>
      <c r="AI111" s="25">
        <v>0</v>
      </c>
      <c r="AJ111" s="25">
        <v>0</v>
      </c>
      <c r="AK111" s="25">
        <v>0</v>
      </c>
      <c r="AL111" s="25">
        <v>0</v>
      </c>
      <c r="AM111" s="25">
        <v>0</v>
      </c>
      <c r="AN111" s="25">
        <v>0</v>
      </c>
      <c r="AO111" s="25">
        <v>0</v>
      </c>
      <c r="AP111" s="25">
        <v>0</v>
      </c>
      <c r="AQ111" s="25">
        <v>0</v>
      </c>
      <c r="AR111" s="25">
        <v>0</v>
      </c>
      <c r="AS111" s="25">
        <v>0</v>
      </c>
      <c r="AT111" s="26">
        <f t="shared" si="107"/>
        <v>0</v>
      </c>
      <c r="AW111" s="23">
        <v>20</v>
      </c>
      <c r="AX111" s="25">
        <v>0</v>
      </c>
      <c r="AY111" s="25">
        <v>0</v>
      </c>
      <c r="AZ111" s="25">
        <v>0</v>
      </c>
      <c r="BA111" s="25">
        <v>0</v>
      </c>
      <c r="BB111" s="25">
        <v>0</v>
      </c>
      <c r="BC111" s="25">
        <v>0</v>
      </c>
      <c r="BD111" s="25">
        <v>0</v>
      </c>
      <c r="BE111" s="25">
        <v>0</v>
      </c>
      <c r="BF111" s="25">
        <v>0</v>
      </c>
      <c r="BG111" s="25">
        <v>0</v>
      </c>
      <c r="BH111" s="25">
        <v>0</v>
      </c>
      <c r="BI111" s="25">
        <v>0</v>
      </c>
      <c r="BJ111" s="26">
        <f t="shared" si="108"/>
        <v>0</v>
      </c>
      <c r="BM111" s="23">
        <v>20</v>
      </c>
      <c r="BN111" s="25">
        <v>0</v>
      </c>
      <c r="BO111" s="25">
        <v>0</v>
      </c>
      <c r="BP111" s="25">
        <v>0</v>
      </c>
      <c r="BQ111" s="25">
        <v>0</v>
      </c>
      <c r="BR111" s="25">
        <v>0</v>
      </c>
      <c r="BS111" s="25">
        <v>0</v>
      </c>
      <c r="BT111" s="25">
        <v>0</v>
      </c>
      <c r="BU111" s="25">
        <v>0</v>
      </c>
      <c r="BV111" s="25">
        <v>0</v>
      </c>
      <c r="BW111" s="25">
        <v>0</v>
      </c>
      <c r="BX111" s="25">
        <v>0</v>
      </c>
      <c r="BY111" s="25">
        <v>0</v>
      </c>
      <c r="BZ111" s="26">
        <f t="shared" si="109"/>
        <v>0</v>
      </c>
      <c r="CC111" s="23">
        <v>20</v>
      </c>
      <c r="CD111" s="25">
        <v>0</v>
      </c>
      <c r="CE111" s="25">
        <v>0</v>
      </c>
      <c r="CF111" s="25">
        <v>0</v>
      </c>
      <c r="CG111" s="25">
        <v>0</v>
      </c>
      <c r="CH111" s="25">
        <v>0</v>
      </c>
      <c r="CI111" s="25">
        <v>0</v>
      </c>
      <c r="CJ111" s="25">
        <v>0</v>
      </c>
      <c r="CK111" s="25">
        <v>0</v>
      </c>
      <c r="CL111" s="25">
        <v>0</v>
      </c>
      <c r="CM111" s="25">
        <v>0</v>
      </c>
      <c r="CN111" s="25">
        <v>0</v>
      </c>
      <c r="CO111" s="25">
        <v>0</v>
      </c>
      <c r="CP111" s="26">
        <f t="shared" si="110"/>
        <v>0</v>
      </c>
      <c r="CS111" s="23">
        <v>20</v>
      </c>
      <c r="CT111" s="25">
        <v>0</v>
      </c>
      <c r="CU111" s="25">
        <v>0</v>
      </c>
      <c r="CV111" s="25">
        <v>0</v>
      </c>
      <c r="CW111" s="25">
        <v>0</v>
      </c>
      <c r="CX111" s="25">
        <v>0</v>
      </c>
      <c r="CY111" s="25">
        <v>0</v>
      </c>
      <c r="CZ111" s="25">
        <v>0</v>
      </c>
      <c r="DA111" s="25">
        <v>0</v>
      </c>
      <c r="DB111" s="25">
        <v>0</v>
      </c>
      <c r="DC111" s="25">
        <v>0</v>
      </c>
      <c r="DD111" s="25">
        <v>0</v>
      </c>
      <c r="DE111" s="25">
        <v>0</v>
      </c>
      <c r="DF111" s="26">
        <f t="shared" si="111"/>
        <v>0</v>
      </c>
      <c r="DI111" s="23">
        <v>19</v>
      </c>
      <c r="DJ111" s="31">
        <f t="shared" si="112"/>
        <v>13</v>
      </c>
      <c r="DK111" s="31">
        <f t="shared" si="113"/>
        <v>112</v>
      </c>
      <c r="DL111" s="31">
        <f t="shared" si="114"/>
        <v>0</v>
      </c>
      <c r="DM111" s="31">
        <f t="shared" si="115"/>
        <v>0</v>
      </c>
      <c r="DN111" s="31">
        <f t="shared" si="116"/>
        <v>0</v>
      </c>
      <c r="DO111" s="31">
        <f t="shared" si="117"/>
        <v>0</v>
      </c>
      <c r="DP111" s="31">
        <f t="shared" si="118"/>
        <v>0</v>
      </c>
      <c r="DQ111" s="32">
        <f t="shared" si="119"/>
        <v>112</v>
      </c>
      <c r="DR111" s="33">
        <f t="shared" si="120"/>
        <v>62.5</v>
      </c>
      <c r="DT111" s="23">
        <v>19</v>
      </c>
      <c r="DU111" s="34">
        <v>35.5</v>
      </c>
      <c r="DV111" s="34">
        <v>31.59375</v>
      </c>
      <c r="DW111" s="34" t="s">
        <v>17</v>
      </c>
      <c r="DX111" s="34" t="s">
        <v>17</v>
      </c>
      <c r="DY111" s="34" t="s">
        <v>17</v>
      </c>
      <c r="DZ111" s="34" t="s">
        <v>17</v>
      </c>
      <c r="EA111" s="34" t="s">
        <v>17</v>
      </c>
      <c r="EF111" s="5"/>
      <c r="EG111" s="5"/>
      <c r="EH111" s="5"/>
      <c r="EI111" s="5"/>
      <c r="EJ111" s="5"/>
      <c r="EK111" s="5"/>
      <c r="EL111" s="5"/>
      <c r="EM111" s="5"/>
      <c r="EQ111" s="38" t="s">
        <v>22</v>
      </c>
      <c r="ER111" s="35">
        <f>AX73</f>
        <v>0</v>
      </c>
      <c r="ES111" s="35">
        <f>AY73+AZ73+BB73+BC73+BD73+BI73</f>
        <v>0</v>
      </c>
      <c r="ET111" s="35">
        <f>BA73+BE73+BF73+BG73+BH73+BJ73</f>
        <v>0</v>
      </c>
      <c r="EU111" s="33">
        <f>SUM(ER111:ET111)</f>
        <v>0</v>
      </c>
    </row>
    <row r="112" spans="1:151" ht="9.75" customHeight="1" x14ac:dyDescent="0.15">
      <c r="A112" s="23">
        <v>21</v>
      </c>
      <c r="B112" s="25">
        <v>0</v>
      </c>
      <c r="C112" s="25">
        <v>0</v>
      </c>
      <c r="D112" s="25">
        <v>2</v>
      </c>
      <c r="E112" s="25">
        <v>7</v>
      </c>
      <c r="F112" s="25">
        <v>4</v>
      </c>
      <c r="G112" s="25">
        <v>1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6">
        <f t="shared" si="105"/>
        <v>14</v>
      </c>
      <c r="Q112" s="23">
        <v>21</v>
      </c>
      <c r="R112" s="25">
        <v>0</v>
      </c>
      <c r="S112" s="25">
        <v>0</v>
      </c>
      <c r="T112" s="25">
        <v>13</v>
      </c>
      <c r="U112" s="25">
        <v>14</v>
      </c>
      <c r="V112" s="25">
        <v>13</v>
      </c>
      <c r="W112" s="25">
        <v>0</v>
      </c>
      <c r="X112" s="25">
        <v>1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6">
        <f t="shared" si="106"/>
        <v>41</v>
      </c>
      <c r="AG112" s="23">
        <v>21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5">
        <v>0</v>
      </c>
      <c r="AT112" s="26">
        <f t="shared" si="107"/>
        <v>0</v>
      </c>
      <c r="AW112" s="23">
        <v>21</v>
      </c>
      <c r="AX112" s="25">
        <v>0</v>
      </c>
      <c r="AY112" s="25">
        <v>0</v>
      </c>
      <c r="AZ112" s="25">
        <v>0</v>
      </c>
      <c r="BA112" s="25">
        <v>0</v>
      </c>
      <c r="BB112" s="25">
        <v>0</v>
      </c>
      <c r="BC112" s="25">
        <v>0</v>
      </c>
      <c r="BD112" s="25">
        <v>0</v>
      </c>
      <c r="BE112" s="25">
        <v>0</v>
      </c>
      <c r="BF112" s="25">
        <v>0</v>
      </c>
      <c r="BG112" s="25">
        <v>0</v>
      </c>
      <c r="BH112" s="25">
        <v>0</v>
      </c>
      <c r="BI112" s="25">
        <v>0</v>
      </c>
      <c r="BJ112" s="26">
        <f t="shared" si="108"/>
        <v>0</v>
      </c>
      <c r="BM112" s="23">
        <v>21</v>
      </c>
      <c r="BN112" s="25">
        <v>0</v>
      </c>
      <c r="BO112" s="25">
        <v>0</v>
      </c>
      <c r="BP112" s="25">
        <v>0</v>
      </c>
      <c r="BQ112" s="25">
        <v>0</v>
      </c>
      <c r="BR112" s="25">
        <v>0</v>
      </c>
      <c r="BS112" s="25">
        <v>0</v>
      </c>
      <c r="BT112" s="25">
        <v>0</v>
      </c>
      <c r="BU112" s="25">
        <v>0</v>
      </c>
      <c r="BV112" s="25">
        <v>0</v>
      </c>
      <c r="BW112" s="25">
        <v>0</v>
      </c>
      <c r="BX112" s="25">
        <v>0</v>
      </c>
      <c r="BY112" s="25">
        <v>0</v>
      </c>
      <c r="BZ112" s="26">
        <f t="shared" si="109"/>
        <v>0</v>
      </c>
      <c r="CC112" s="23">
        <v>21</v>
      </c>
      <c r="CD112" s="25">
        <v>0</v>
      </c>
      <c r="CE112" s="25">
        <v>0</v>
      </c>
      <c r="CF112" s="25">
        <v>0</v>
      </c>
      <c r="CG112" s="25">
        <v>0</v>
      </c>
      <c r="CH112" s="25">
        <v>0</v>
      </c>
      <c r="CI112" s="25">
        <v>0</v>
      </c>
      <c r="CJ112" s="25">
        <v>0</v>
      </c>
      <c r="CK112" s="25">
        <v>0</v>
      </c>
      <c r="CL112" s="25">
        <v>0</v>
      </c>
      <c r="CM112" s="25">
        <v>0</v>
      </c>
      <c r="CN112" s="25">
        <v>0</v>
      </c>
      <c r="CO112" s="25">
        <v>0</v>
      </c>
      <c r="CP112" s="26">
        <f t="shared" si="110"/>
        <v>0</v>
      </c>
      <c r="CS112" s="23">
        <v>21</v>
      </c>
      <c r="CT112" s="25">
        <v>0</v>
      </c>
      <c r="CU112" s="25">
        <v>0</v>
      </c>
      <c r="CV112" s="25">
        <v>0</v>
      </c>
      <c r="CW112" s="25">
        <v>0</v>
      </c>
      <c r="CX112" s="25">
        <v>0</v>
      </c>
      <c r="CY112" s="25">
        <v>0</v>
      </c>
      <c r="CZ112" s="25">
        <v>0</v>
      </c>
      <c r="DA112" s="25">
        <v>0</v>
      </c>
      <c r="DB112" s="25">
        <v>0</v>
      </c>
      <c r="DC112" s="25">
        <v>0</v>
      </c>
      <c r="DD112" s="25">
        <v>0</v>
      </c>
      <c r="DE112" s="25">
        <v>0</v>
      </c>
      <c r="DF112" s="26">
        <f t="shared" si="111"/>
        <v>0</v>
      </c>
      <c r="DI112" s="23">
        <v>20</v>
      </c>
      <c r="DJ112" s="31">
        <f t="shared" si="112"/>
        <v>28</v>
      </c>
      <c r="DK112" s="31">
        <f t="shared" si="113"/>
        <v>78</v>
      </c>
      <c r="DL112" s="31">
        <f t="shared" si="114"/>
        <v>0</v>
      </c>
      <c r="DM112" s="31">
        <f t="shared" si="115"/>
        <v>0</v>
      </c>
      <c r="DN112" s="31">
        <f t="shared" si="116"/>
        <v>0</v>
      </c>
      <c r="DO112" s="31">
        <f t="shared" si="117"/>
        <v>0</v>
      </c>
      <c r="DP112" s="31">
        <f t="shared" si="118"/>
        <v>0</v>
      </c>
      <c r="DQ112" s="32">
        <f t="shared" si="119"/>
        <v>78</v>
      </c>
      <c r="DR112" s="33">
        <f t="shared" si="120"/>
        <v>53</v>
      </c>
      <c r="DT112" s="23">
        <v>20</v>
      </c>
      <c r="DU112" s="34">
        <v>35.589285714285715</v>
      </c>
      <c r="DV112" s="34">
        <v>34.282051282051285</v>
      </c>
      <c r="DW112" s="34" t="s">
        <v>17</v>
      </c>
      <c r="DX112" s="34" t="s">
        <v>17</v>
      </c>
      <c r="DY112" s="34" t="s">
        <v>17</v>
      </c>
      <c r="DZ112" s="34" t="s">
        <v>17</v>
      </c>
      <c r="EA112" s="34" t="s">
        <v>17</v>
      </c>
      <c r="EF112" s="5"/>
      <c r="EG112" s="5"/>
      <c r="EH112" s="5"/>
      <c r="EI112" s="5"/>
      <c r="EJ112" s="5"/>
      <c r="EK112" s="5"/>
      <c r="EL112" s="5"/>
      <c r="EM112" s="5"/>
      <c r="EQ112" s="36">
        <f>EQ107+1</f>
        <v>43881</v>
      </c>
      <c r="ER112" s="37"/>
      <c r="ES112" s="37"/>
      <c r="ET112" s="37"/>
      <c r="EU112" s="40"/>
    </row>
    <row r="113" spans="1:151" ht="9.75" customHeight="1" x14ac:dyDescent="0.15">
      <c r="A113" s="23">
        <v>22</v>
      </c>
      <c r="B113" s="25">
        <v>0</v>
      </c>
      <c r="C113" s="25">
        <v>0</v>
      </c>
      <c r="D113" s="25">
        <v>6</v>
      </c>
      <c r="E113" s="25">
        <v>6</v>
      </c>
      <c r="F113" s="25">
        <v>3</v>
      </c>
      <c r="G113" s="25">
        <v>0</v>
      </c>
      <c r="H113" s="25">
        <v>2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6">
        <f t="shared" si="105"/>
        <v>17</v>
      </c>
      <c r="Q113" s="23">
        <v>22</v>
      </c>
      <c r="R113" s="25">
        <v>0</v>
      </c>
      <c r="S113" s="25">
        <v>0</v>
      </c>
      <c r="T113" s="25">
        <v>4</v>
      </c>
      <c r="U113" s="25">
        <v>2</v>
      </c>
      <c r="V113" s="25">
        <v>6</v>
      </c>
      <c r="W113" s="25">
        <v>3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6">
        <f t="shared" si="106"/>
        <v>15</v>
      </c>
      <c r="AG113" s="23">
        <v>22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5">
        <v>0</v>
      </c>
      <c r="AT113" s="26">
        <f t="shared" si="107"/>
        <v>0</v>
      </c>
      <c r="AW113" s="23">
        <v>22</v>
      </c>
      <c r="AX113" s="25">
        <v>0</v>
      </c>
      <c r="AY113" s="25">
        <v>0</v>
      </c>
      <c r="AZ113" s="25">
        <v>0</v>
      </c>
      <c r="BA113" s="25">
        <v>0</v>
      </c>
      <c r="BB113" s="25">
        <v>0</v>
      </c>
      <c r="BC113" s="25">
        <v>0</v>
      </c>
      <c r="BD113" s="25">
        <v>0</v>
      </c>
      <c r="BE113" s="25">
        <v>0</v>
      </c>
      <c r="BF113" s="25">
        <v>0</v>
      </c>
      <c r="BG113" s="25">
        <v>0</v>
      </c>
      <c r="BH113" s="25">
        <v>0</v>
      </c>
      <c r="BI113" s="25">
        <v>0</v>
      </c>
      <c r="BJ113" s="26">
        <f t="shared" si="108"/>
        <v>0</v>
      </c>
      <c r="BM113" s="23">
        <v>22</v>
      </c>
      <c r="BN113" s="25">
        <v>0</v>
      </c>
      <c r="BO113" s="25">
        <v>0</v>
      </c>
      <c r="BP113" s="25">
        <v>0</v>
      </c>
      <c r="BQ113" s="25">
        <v>0</v>
      </c>
      <c r="BR113" s="25">
        <v>0</v>
      </c>
      <c r="BS113" s="25">
        <v>0</v>
      </c>
      <c r="BT113" s="25">
        <v>0</v>
      </c>
      <c r="BU113" s="25">
        <v>0</v>
      </c>
      <c r="BV113" s="25">
        <v>0</v>
      </c>
      <c r="BW113" s="25">
        <v>0</v>
      </c>
      <c r="BX113" s="25">
        <v>0</v>
      </c>
      <c r="BY113" s="25">
        <v>0</v>
      </c>
      <c r="BZ113" s="26">
        <f t="shared" si="109"/>
        <v>0</v>
      </c>
      <c r="CC113" s="23">
        <v>22</v>
      </c>
      <c r="CD113" s="25">
        <v>0</v>
      </c>
      <c r="CE113" s="25">
        <v>0</v>
      </c>
      <c r="CF113" s="25">
        <v>0</v>
      </c>
      <c r="CG113" s="25">
        <v>0</v>
      </c>
      <c r="CH113" s="25">
        <v>0</v>
      </c>
      <c r="CI113" s="25">
        <v>0</v>
      </c>
      <c r="CJ113" s="25">
        <v>0</v>
      </c>
      <c r="CK113" s="25">
        <v>0</v>
      </c>
      <c r="CL113" s="25">
        <v>0</v>
      </c>
      <c r="CM113" s="25">
        <v>0</v>
      </c>
      <c r="CN113" s="25">
        <v>0</v>
      </c>
      <c r="CO113" s="25">
        <v>0</v>
      </c>
      <c r="CP113" s="26">
        <f t="shared" si="110"/>
        <v>0</v>
      </c>
      <c r="CS113" s="23">
        <v>22</v>
      </c>
      <c r="CT113" s="25">
        <v>0</v>
      </c>
      <c r="CU113" s="25">
        <v>0</v>
      </c>
      <c r="CV113" s="25">
        <v>0</v>
      </c>
      <c r="CW113" s="25">
        <v>0</v>
      </c>
      <c r="CX113" s="25">
        <v>0</v>
      </c>
      <c r="CY113" s="25">
        <v>0</v>
      </c>
      <c r="CZ113" s="25">
        <v>0</v>
      </c>
      <c r="DA113" s="25">
        <v>0</v>
      </c>
      <c r="DB113" s="25">
        <v>0</v>
      </c>
      <c r="DC113" s="25">
        <v>0</v>
      </c>
      <c r="DD113" s="25">
        <v>0</v>
      </c>
      <c r="DE113" s="25">
        <v>0</v>
      </c>
      <c r="DF113" s="26">
        <f t="shared" si="111"/>
        <v>0</v>
      </c>
      <c r="DI113" s="23">
        <v>21</v>
      </c>
      <c r="DJ113" s="31">
        <f t="shared" si="112"/>
        <v>28</v>
      </c>
      <c r="DK113" s="31">
        <f t="shared" si="113"/>
        <v>45</v>
      </c>
      <c r="DL113" s="31">
        <f t="shared" si="114"/>
        <v>0</v>
      </c>
      <c r="DM113" s="31">
        <f t="shared" si="115"/>
        <v>0</v>
      </c>
      <c r="DN113" s="31">
        <f t="shared" si="116"/>
        <v>0</v>
      </c>
      <c r="DO113" s="31">
        <f t="shared" si="117"/>
        <v>0</v>
      </c>
      <c r="DP113" s="31">
        <f t="shared" si="118"/>
        <v>0</v>
      </c>
      <c r="DQ113" s="32">
        <f t="shared" si="119"/>
        <v>45</v>
      </c>
      <c r="DR113" s="33">
        <f t="shared" si="120"/>
        <v>36.5</v>
      </c>
      <c r="DT113" s="23">
        <v>21</v>
      </c>
      <c r="DU113" s="34">
        <v>34.25</v>
      </c>
      <c r="DV113" s="34">
        <v>35.944444444444443</v>
      </c>
      <c r="DW113" s="34" t="s">
        <v>17</v>
      </c>
      <c r="DX113" s="34" t="s">
        <v>17</v>
      </c>
      <c r="DY113" s="34" t="s">
        <v>17</v>
      </c>
      <c r="DZ113" s="34" t="s">
        <v>17</v>
      </c>
      <c r="EA113" s="34" t="s">
        <v>17</v>
      </c>
      <c r="EF113" s="5"/>
      <c r="EG113" s="5"/>
      <c r="EH113" s="5"/>
      <c r="EI113" s="5"/>
      <c r="EJ113" s="5"/>
      <c r="EK113" s="5"/>
      <c r="EL113" s="5"/>
      <c r="EM113" s="5"/>
      <c r="EQ113" s="38" t="s">
        <v>16</v>
      </c>
      <c r="ER113" s="35">
        <f>BN70</f>
        <v>0</v>
      </c>
      <c r="ES113" s="35">
        <f>BO70+BP70+BR70+BS70+BT70+BY70</f>
        <v>0</v>
      </c>
      <c r="ET113" s="35">
        <f>BQ70+BU70+BV70+BW70+BX70+BZ70</f>
        <v>0</v>
      </c>
      <c r="EU113" s="33">
        <f>SUM(ER113:ET113)</f>
        <v>0</v>
      </c>
    </row>
    <row r="114" spans="1:151" ht="9.75" customHeight="1" x14ac:dyDescent="0.15">
      <c r="A114" s="23">
        <v>23</v>
      </c>
      <c r="B114" s="25">
        <v>0</v>
      </c>
      <c r="C114" s="25">
        <v>0</v>
      </c>
      <c r="D114" s="25">
        <v>1</v>
      </c>
      <c r="E114" s="25">
        <v>3</v>
      </c>
      <c r="F114" s="25">
        <v>2</v>
      </c>
      <c r="G114" s="25">
        <v>3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6">
        <f t="shared" si="105"/>
        <v>9</v>
      </c>
      <c r="Q114" s="23">
        <v>23</v>
      </c>
      <c r="R114" s="25">
        <v>0</v>
      </c>
      <c r="S114" s="25">
        <v>0</v>
      </c>
      <c r="T114" s="25">
        <v>8</v>
      </c>
      <c r="U114" s="25">
        <v>8</v>
      </c>
      <c r="V114" s="25">
        <v>4</v>
      </c>
      <c r="W114" s="25">
        <v>0</v>
      </c>
      <c r="X114" s="25">
        <v>0</v>
      </c>
      <c r="Y114" s="25">
        <v>1</v>
      </c>
      <c r="Z114" s="25">
        <v>0</v>
      </c>
      <c r="AA114" s="25">
        <v>0</v>
      </c>
      <c r="AB114" s="25">
        <v>0</v>
      </c>
      <c r="AC114" s="25">
        <v>0</v>
      </c>
      <c r="AD114" s="26">
        <f t="shared" si="106"/>
        <v>21</v>
      </c>
      <c r="AG114" s="23">
        <v>23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0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5">
        <v>0</v>
      </c>
      <c r="AT114" s="26">
        <f t="shared" si="107"/>
        <v>0</v>
      </c>
      <c r="AW114" s="23">
        <v>23</v>
      </c>
      <c r="AX114" s="25">
        <v>0</v>
      </c>
      <c r="AY114" s="25">
        <v>0</v>
      </c>
      <c r="AZ114" s="25">
        <v>0</v>
      </c>
      <c r="BA114" s="25">
        <v>0</v>
      </c>
      <c r="BB114" s="25">
        <v>0</v>
      </c>
      <c r="BC114" s="25">
        <v>0</v>
      </c>
      <c r="BD114" s="25">
        <v>0</v>
      </c>
      <c r="BE114" s="25">
        <v>0</v>
      </c>
      <c r="BF114" s="25">
        <v>0</v>
      </c>
      <c r="BG114" s="25">
        <v>0</v>
      </c>
      <c r="BH114" s="25">
        <v>0</v>
      </c>
      <c r="BI114" s="25">
        <v>0</v>
      </c>
      <c r="BJ114" s="26">
        <f t="shared" si="108"/>
        <v>0</v>
      </c>
      <c r="BM114" s="23">
        <v>23</v>
      </c>
      <c r="BN114" s="25">
        <v>0</v>
      </c>
      <c r="BO114" s="25">
        <v>0</v>
      </c>
      <c r="BP114" s="25">
        <v>0</v>
      </c>
      <c r="BQ114" s="25">
        <v>0</v>
      </c>
      <c r="BR114" s="25">
        <v>0</v>
      </c>
      <c r="BS114" s="25">
        <v>0</v>
      </c>
      <c r="BT114" s="25">
        <v>0</v>
      </c>
      <c r="BU114" s="25">
        <v>0</v>
      </c>
      <c r="BV114" s="25">
        <v>0</v>
      </c>
      <c r="BW114" s="25">
        <v>0</v>
      </c>
      <c r="BX114" s="25">
        <v>0</v>
      </c>
      <c r="BY114" s="25">
        <v>0</v>
      </c>
      <c r="BZ114" s="26">
        <f t="shared" si="109"/>
        <v>0</v>
      </c>
      <c r="CC114" s="23">
        <v>23</v>
      </c>
      <c r="CD114" s="25">
        <v>0</v>
      </c>
      <c r="CE114" s="25">
        <v>0</v>
      </c>
      <c r="CF114" s="25">
        <v>0</v>
      </c>
      <c r="CG114" s="25">
        <v>0</v>
      </c>
      <c r="CH114" s="25">
        <v>0</v>
      </c>
      <c r="CI114" s="25">
        <v>0</v>
      </c>
      <c r="CJ114" s="25">
        <v>0</v>
      </c>
      <c r="CK114" s="25">
        <v>0</v>
      </c>
      <c r="CL114" s="25">
        <v>0</v>
      </c>
      <c r="CM114" s="25">
        <v>0</v>
      </c>
      <c r="CN114" s="25">
        <v>0</v>
      </c>
      <c r="CO114" s="25">
        <v>0</v>
      </c>
      <c r="CP114" s="26">
        <f t="shared" si="110"/>
        <v>0</v>
      </c>
      <c r="CS114" s="23">
        <v>23</v>
      </c>
      <c r="CT114" s="25">
        <v>0</v>
      </c>
      <c r="CU114" s="25">
        <v>0</v>
      </c>
      <c r="CV114" s="25">
        <v>0</v>
      </c>
      <c r="CW114" s="25">
        <v>0</v>
      </c>
      <c r="CX114" s="25">
        <v>0</v>
      </c>
      <c r="CY114" s="25">
        <v>0</v>
      </c>
      <c r="CZ114" s="25">
        <v>0</v>
      </c>
      <c r="DA114" s="25">
        <v>0</v>
      </c>
      <c r="DB114" s="25">
        <v>0</v>
      </c>
      <c r="DC114" s="25">
        <v>0</v>
      </c>
      <c r="DD114" s="25">
        <v>0</v>
      </c>
      <c r="DE114" s="25">
        <v>0</v>
      </c>
      <c r="DF114" s="26">
        <f t="shared" si="111"/>
        <v>0</v>
      </c>
      <c r="DI114" s="23">
        <v>22</v>
      </c>
      <c r="DJ114" s="31">
        <f t="shared" si="112"/>
        <v>14</v>
      </c>
      <c r="DK114" s="31">
        <f t="shared" si="113"/>
        <v>42</v>
      </c>
      <c r="DL114" s="31">
        <f t="shared" si="114"/>
        <v>0</v>
      </c>
      <c r="DM114" s="31">
        <f t="shared" si="115"/>
        <v>0</v>
      </c>
      <c r="DN114" s="31">
        <f t="shared" si="116"/>
        <v>0</v>
      </c>
      <c r="DO114" s="31">
        <f t="shared" si="117"/>
        <v>0</v>
      </c>
      <c r="DP114" s="31">
        <f t="shared" si="118"/>
        <v>0</v>
      </c>
      <c r="DQ114" s="32">
        <f t="shared" si="119"/>
        <v>42</v>
      </c>
      <c r="DR114" s="33">
        <f t="shared" si="120"/>
        <v>28</v>
      </c>
      <c r="DT114" s="23">
        <v>22</v>
      </c>
      <c r="DU114" s="34">
        <v>36.214285714285715</v>
      </c>
      <c r="DV114" s="34">
        <v>34.071428571428569</v>
      </c>
      <c r="DW114" s="34" t="s">
        <v>17</v>
      </c>
      <c r="DX114" s="34" t="s">
        <v>17</v>
      </c>
      <c r="DY114" s="34" t="s">
        <v>17</v>
      </c>
      <c r="DZ114" s="34" t="s">
        <v>17</v>
      </c>
      <c r="EA114" s="34" t="s">
        <v>17</v>
      </c>
      <c r="EF114" s="5"/>
      <c r="EG114" s="5"/>
      <c r="EH114" s="5"/>
      <c r="EI114" s="5"/>
      <c r="EJ114" s="5"/>
      <c r="EK114" s="5"/>
      <c r="EL114" s="5"/>
      <c r="EM114" s="5"/>
      <c r="EQ114" s="38" t="s">
        <v>19</v>
      </c>
      <c r="ER114" s="35">
        <f>BN71</f>
        <v>0</v>
      </c>
      <c r="ES114" s="35">
        <f>BO71+BP71+BR71+BS71+BT71+BY71</f>
        <v>0</v>
      </c>
      <c r="ET114" s="35">
        <f>BQ71+BU71+BV71+BW71+BX71+BZ71</f>
        <v>0</v>
      </c>
      <c r="EU114" s="33">
        <f>SUM(ER114:ET114)</f>
        <v>0</v>
      </c>
    </row>
    <row r="115" spans="1:151" ht="9.75" customHeight="1" x14ac:dyDescent="0.15">
      <c r="A115" s="23">
        <v>24</v>
      </c>
      <c r="B115" s="25">
        <v>0</v>
      </c>
      <c r="C115" s="25">
        <v>0</v>
      </c>
      <c r="D115" s="25">
        <v>1</v>
      </c>
      <c r="E115" s="25">
        <v>2</v>
      </c>
      <c r="F115" s="25">
        <v>2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6">
        <f t="shared" si="105"/>
        <v>5</v>
      </c>
      <c r="Q115" s="23">
        <v>24</v>
      </c>
      <c r="R115" s="25">
        <v>0</v>
      </c>
      <c r="S115" s="25">
        <v>0</v>
      </c>
      <c r="T115" s="25">
        <v>0</v>
      </c>
      <c r="U115" s="25">
        <v>3</v>
      </c>
      <c r="V115" s="25">
        <v>2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6">
        <f t="shared" si="106"/>
        <v>5</v>
      </c>
      <c r="AG115" s="23">
        <v>24</v>
      </c>
      <c r="AH115" s="25">
        <v>0</v>
      </c>
      <c r="AI115" s="25">
        <v>0</v>
      </c>
      <c r="AJ115" s="25">
        <v>0</v>
      </c>
      <c r="AK115" s="25">
        <v>0</v>
      </c>
      <c r="AL115" s="25">
        <v>0</v>
      </c>
      <c r="AM115" s="25">
        <v>0</v>
      </c>
      <c r="AN115" s="25">
        <v>0</v>
      </c>
      <c r="AO115" s="25">
        <v>0</v>
      </c>
      <c r="AP115" s="25">
        <v>0</v>
      </c>
      <c r="AQ115" s="25">
        <v>0</v>
      </c>
      <c r="AR115" s="25">
        <v>0</v>
      </c>
      <c r="AS115" s="25">
        <v>0</v>
      </c>
      <c r="AT115" s="26">
        <f t="shared" si="107"/>
        <v>0</v>
      </c>
      <c r="AW115" s="23">
        <v>24</v>
      </c>
      <c r="AX115" s="25">
        <v>0</v>
      </c>
      <c r="AY115" s="25">
        <v>0</v>
      </c>
      <c r="AZ115" s="25">
        <v>0</v>
      </c>
      <c r="BA115" s="25">
        <v>0</v>
      </c>
      <c r="BB115" s="25">
        <v>0</v>
      </c>
      <c r="BC115" s="25">
        <v>0</v>
      </c>
      <c r="BD115" s="25">
        <v>0</v>
      </c>
      <c r="BE115" s="25">
        <v>0</v>
      </c>
      <c r="BF115" s="25">
        <v>0</v>
      </c>
      <c r="BG115" s="25">
        <v>0</v>
      </c>
      <c r="BH115" s="25">
        <v>0</v>
      </c>
      <c r="BI115" s="25">
        <v>0</v>
      </c>
      <c r="BJ115" s="26">
        <f t="shared" si="108"/>
        <v>0</v>
      </c>
      <c r="BM115" s="23">
        <v>24</v>
      </c>
      <c r="BN115" s="25">
        <v>0</v>
      </c>
      <c r="BO115" s="25">
        <v>0</v>
      </c>
      <c r="BP115" s="25">
        <v>0</v>
      </c>
      <c r="BQ115" s="25">
        <v>0</v>
      </c>
      <c r="BR115" s="25">
        <v>0</v>
      </c>
      <c r="BS115" s="25">
        <v>0</v>
      </c>
      <c r="BT115" s="25">
        <v>0</v>
      </c>
      <c r="BU115" s="25">
        <v>0</v>
      </c>
      <c r="BV115" s="25">
        <v>0</v>
      </c>
      <c r="BW115" s="25">
        <v>0</v>
      </c>
      <c r="BX115" s="25">
        <v>0</v>
      </c>
      <c r="BY115" s="25">
        <v>0</v>
      </c>
      <c r="BZ115" s="26">
        <f t="shared" si="109"/>
        <v>0</v>
      </c>
      <c r="CC115" s="23">
        <v>24</v>
      </c>
      <c r="CD115" s="25">
        <v>0</v>
      </c>
      <c r="CE115" s="25">
        <v>0</v>
      </c>
      <c r="CF115" s="25">
        <v>0</v>
      </c>
      <c r="CG115" s="25">
        <v>0</v>
      </c>
      <c r="CH115" s="25">
        <v>0</v>
      </c>
      <c r="CI115" s="25">
        <v>0</v>
      </c>
      <c r="CJ115" s="25">
        <v>0</v>
      </c>
      <c r="CK115" s="25">
        <v>0</v>
      </c>
      <c r="CL115" s="25">
        <v>0</v>
      </c>
      <c r="CM115" s="25">
        <v>0</v>
      </c>
      <c r="CN115" s="25">
        <v>0</v>
      </c>
      <c r="CO115" s="25">
        <v>0</v>
      </c>
      <c r="CP115" s="26">
        <f t="shared" si="110"/>
        <v>0</v>
      </c>
      <c r="CS115" s="23">
        <v>24</v>
      </c>
      <c r="CT115" s="25">
        <v>0</v>
      </c>
      <c r="CU115" s="25">
        <v>0</v>
      </c>
      <c r="CV115" s="25">
        <v>0</v>
      </c>
      <c r="CW115" s="25">
        <v>0</v>
      </c>
      <c r="CX115" s="25">
        <v>0</v>
      </c>
      <c r="CY115" s="25">
        <v>0</v>
      </c>
      <c r="CZ115" s="25">
        <v>0</v>
      </c>
      <c r="DA115" s="25">
        <v>0</v>
      </c>
      <c r="DB115" s="25">
        <v>0</v>
      </c>
      <c r="DC115" s="25">
        <v>0</v>
      </c>
      <c r="DD115" s="25">
        <v>0</v>
      </c>
      <c r="DE115" s="25">
        <v>0</v>
      </c>
      <c r="DF115" s="26">
        <f t="shared" si="111"/>
        <v>0</v>
      </c>
      <c r="DI115" s="23">
        <v>23</v>
      </c>
      <c r="DJ115" s="31">
        <f t="shared" si="112"/>
        <v>12</v>
      </c>
      <c r="DK115" s="31">
        <f t="shared" si="113"/>
        <v>20</v>
      </c>
      <c r="DL115" s="31">
        <f t="shared" si="114"/>
        <v>0</v>
      </c>
      <c r="DM115" s="31">
        <f t="shared" si="115"/>
        <v>0</v>
      </c>
      <c r="DN115" s="31">
        <f t="shared" si="116"/>
        <v>0</v>
      </c>
      <c r="DO115" s="31">
        <f t="shared" si="117"/>
        <v>0</v>
      </c>
      <c r="DP115" s="31">
        <f t="shared" si="118"/>
        <v>0</v>
      </c>
      <c r="DQ115" s="32">
        <f t="shared" si="119"/>
        <v>20</v>
      </c>
      <c r="DR115" s="33">
        <f t="shared" si="120"/>
        <v>16</v>
      </c>
      <c r="DT115" s="23">
        <v>23</v>
      </c>
      <c r="DU115" s="34">
        <v>34.458333333333336</v>
      </c>
      <c r="DV115" s="34">
        <v>36.875</v>
      </c>
      <c r="DW115" s="34" t="s">
        <v>17</v>
      </c>
      <c r="DX115" s="34" t="s">
        <v>17</v>
      </c>
      <c r="DY115" s="34" t="s">
        <v>17</v>
      </c>
      <c r="DZ115" s="34" t="s">
        <v>17</v>
      </c>
      <c r="EA115" s="34" t="s">
        <v>17</v>
      </c>
      <c r="EF115" s="5"/>
      <c r="EG115" s="5"/>
      <c r="EH115" s="5"/>
      <c r="EI115" s="5"/>
      <c r="EJ115" s="5"/>
      <c r="EK115" s="5"/>
      <c r="EL115" s="5"/>
      <c r="EM115" s="5"/>
      <c r="EQ115" s="38" t="s">
        <v>21</v>
      </c>
      <c r="ER115" s="35">
        <f>BN72</f>
        <v>0</v>
      </c>
      <c r="ES115" s="35">
        <f>BO72+BP72+BR72+BS72+BT72+BY72</f>
        <v>0</v>
      </c>
      <c r="ET115" s="35">
        <f>BQ72+BU72+BV72+BW72+BX72+BZ72</f>
        <v>0</v>
      </c>
      <c r="EU115" s="33">
        <f>SUM(ER115:ET115)</f>
        <v>0</v>
      </c>
    </row>
    <row r="116" spans="1:151" ht="9.75" customHeight="1" x14ac:dyDescent="0.15">
      <c r="DI116" s="23">
        <v>24</v>
      </c>
      <c r="DJ116" s="31">
        <f t="shared" si="112"/>
        <v>5</v>
      </c>
      <c r="DK116" s="31">
        <f t="shared" si="113"/>
        <v>11</v>
      </c>
      <c r="DL116" s="31">
        <f t="shared" si="114"/>
        <v>0</v>
      </c>
      <c r="DM116" s="31">
        <f t="shared" si="115"/>
        <v>0</v>
      </c>
      <c r="DN116" s="31">
        <f t="shared" si="116"/>
        <v>0</v>
      </c>
      <c r="DO116" s="31">
        <f t="shared" si="117"/>
        <v>0</v>
      </c>
      <c r="DP116" s="31">
        <f t="shared" si="118"/>
        <v>0</v>
      </c>
      <c r="DQ116" s="32">
        <f t="shared" si="119"/>
        <v>11</v>
      </c>
      <c r="DR116" s="33">
        <f t="shared" si="120"/>
        <v>8</v>
      </c>
      <c r="DT116" s="23">
        <v>24</v>
      </c>
      <c r="DU116" s="34">
        <v>32</v>
      </c>
      <c r="DV116" s="34">
        <v>32.545454545454547</v>
      </c>
      <c r="DW116" s="34" t="s">
        <v>17</v>
      </c>
      <c r="DX116" s="34" t="s">
        <v>17</v>
      </c>
      <c r="DY116" s="34" t="s">
        <v>17</v>
      </c>
      <c r="DZ116" s="34" t="s">
        <v>17</v>
      </c>
      <c r="EA116" s="34" t="s">
        <v>17</v>
      </c>
      <c r="EF116" s="5"/>
      <c r="EG116" s="5"/>
      <c r="EH116" s="5"/>
      <c r="EI116" s="5"/>
      <c r="EJ116" s="5"/>
      <c r="EK116" s="5"/>
      <c r="EL116" s="5"/>
      <c r="EM116" s="5"/>
      <c r="EQ116" s="38" t="s">
        <v>22</v>
      </c>
      <c r="ER116" s="35">
        <f>BN73</f>
        <v>0</v>
      </c>
      <c r="ES116" s="35">
        <f>BO73+BP73+BR73+BS73+BT73+BY73</f>
        <v>0</v>
      </c>
      <c r="ET116" s="35">
        <f>BQ73+BU73+BV73+BW73+BX73+BZ73</f>
        <v>0</v>
      </c>
      <c r="EU116" s="33">
        <f>SUM(ER116:ET116)</f>
        <v>0</v>
      </c>
    </row>
    <row r="117" spans="1:151" ht="9.75" customHeight="1" x14ac:dyDescent="0.15">
      <c r="A117" s="44" t="s">
        <v>16</v>
      </c>
      <c r="B117" s="45">
        <f t="shared" ref="B117:M117" si="122">SUM(B99:B110)</f>
        <v>1</v>
      </c>
      <c r="C117" s="45">
        <f t="shared" si="122"/>
        <v>20</v>
      </c>
      <c r="D117" s="45">
        <f t="shared" si="122"/>
        <v>235</v>
      </c>
      <c r="E117" s="45">
        <f t="shared" si="122"/>
        <v>184</v>
      </c>
      <c r="F117" s="45">
        <f t="shared" si="122"/>
        <v>83</v>
      </c>
      <c r="G117" s="45">
        <f t="shared" si="122"/>
        <v>33</v>
      </c>
      <c r="H117" s="45">
        <f t="shared" si="122"/>
        <v>7</v>
      </c>
      <c r="I117" s="45">
        <f t="shared" si="122"/>
        <v>4</v>
      </c>
      <c r="J117" s="45">
        <f t="shared" si="122"/>
        <v>0</v>
      </c>
      <c r="K117" s="45">
        <f t="shared" si="122"/>
        <v>1</v>
      </c>
      <c r="L117" s="45">
        <f t="shared" si="122"/>
        <v>0</v>
      </c>
      <c r="M117" s="45">
        <f t="shared" si="122"/>
        <v>0</v>
      </c>
      <c r="N117" s="26">
        <f>SUM(B117:M117)</f>
        <v>568</v>
      </c>
      <c r="Q117" s="44" t="s">
        <v>16</v>
      </c>
      <c r="R117" s="45">
        <f t="shared" ref="R117:AC117" si="123">SUM(R99:R110)</f>
        <v>0</v>
      </c>
      <c r="S117" s="45">
        <f t="shared" si="123"/>
        <v>34</v>
      </c>
      <c r="T117" s="45">
        <f t="shared" si="123"/>
        <v>600</v>
      </c>
      <c r="U117" s="45">
        <f t="shared" si="123"/>
        <v>420</v>
      </c>
      <c r="V117" s="45">
        <f t="shared" si="123"/>
        <v>185</v>
      </c>
      <c r="W117" s="45">
        <f t="shared" si="123"/>
        <v>57</v>
      </c>
      <c r="X117" s="45">
        <f t="shared" si="123"/>
        <v>13</v>
      </c>
      <c r="Y117" s="45">
        <f t="shared" si="123"/>
        <v>5</v>
      </c>
      <c r="Z117" s="45">
        <f t="shared" si="123"/>
        <v>0</v>
      </c>
      <c r="AA117" s="45">
        <f t="shared" si="123"/>
        <v>1</v>
      </c>
      <c r="AB117" s="45">
        <f t="shared" si="123"/>
        <v>0</v>
      </c>
      <c r="AC117" s="45">
        <f t="shared" si="123"/>
        <v>0</v>
      </c>
      <c r="AD117" s="26">
        <f>SUM(R117:AC117)</f>
        <v>1315</v>
      </c>
      <c r="AG117" s="44" t="s">
        <v>16</v>
      </c>
      <c r="AH117" s="45">
        <f t="shared" ref="AH117:AS117" si="124">SUM(AH99:AH110)</f>
        <v>0</v>
      </c>
      <c r="AI117" s="45">
        <f t="shared" si="124"/>
        <v>0</v>
      </c>
      <c r="AJ117" s="45">
        <f t="shared" si="124"/>
        <v>0</v>
      </c>
      <c r="AK117" s="45">
        <f t="shared" si="124"/>
        <v>0</v>
      </c>
      <c r="AL117" s="45">
        <f t="shared" si="124"/>
        <v>0</v>
      </c>
      <c r="AM117" s="45">
        <f t="shared" si="124"/>
        <v>0</v>
      </c>
      <c r="AN117" s="45">
        <f t="shared" si="124"/>
        <v>0</v>
      </c>
      <c r="AO117" s="45">
        <f t="shared" si="124"/>
        <v>0</v>
      </c>
      <c r="AP117" s="45">
        <f t="shared" si="124"/>
        <v>0</v>
      </c>
      <c r="AQ117" s="45">
        <f t="shared" si="124"/>
        <v>0</v>
      </c>
      <c r="AR117" s="45">
        <f t="shared" si="124"/>
        <v>0</v>
      </c>
      <c r="AS117" s="45">
        <f t="shared" si="124"/>
        <v>0</v>
      </c>
      <c r="AT117" s="26">
        <f>SUM(AH117:AS117)</f>
        <v>0</v>
      </c>
      <c r="AW117" s="44" t="s">
        <v>16</v>
      </c>
      <c r="AX117" s="45">
        <f t="shared" ref="AX117:BI117" si="125">SUM(AX99:AX110)</f>
        <v>0</v>
      </c>
      <c r="AY117" s="45">
        <f t="shared" si="125"/>
        <v>0</v>
      </c>
      <c r="AZ117" s="45">
        <f t="shared" si="125"/>
        <v>0</v>
      </c>
      <c r="BA117" s="45">
        <f t="shared" si="125"/>
        <v>0</v>
      </c>
      <c r="BB117" s="45">
        <f t="shared" si="125"/>
        <v>0</v>
      </c>
      <c r="BC117" s="45">
        <f t="shared" si="125"/>
        <v>0</v>
      </c>
      <c r="BD117" s="45">
        <f t="shared" si="125"/>
        <v>0</v>
      </c>
      <c r="BE117" s="45">
        <f t="shared" si="125"/>
        <v>0</v>
      </c>
      <c r="BF117" s="45">
        <f t="shared" si="125"/>
        <v>0</v>
      </c>
      <c r="BG117" s="45">
        <f t="shared" si="125"/>
        <v>0</v>
      </c>
      <c r="BH117" s="45">
        <f t="shared" si="125"/>
        <v>0</v>
      </c>
      <c r="BI117" s="45">
        <f t="shared" si="125"/>
        <v>0</v>
      </c>
      <c r="BJ117" s="26">
        <f>SUM(AX117:BI117)</f>
        <v>0</v>
      </c>
      <c r="BM117" s="44" t="s">
        <v>16</v>
      </c>
      <c r="BN117" s="45">
        <f t="shared" ref="BN117:BY117" si="126">SUM(BN99:BN110)</f>
        <v>0</v>
      </c>
      <c r="BO117" s="45">
        <f t="shared" si="126"/>
        <v>0</v>
      </c>
      <c r="BP117" s="45">
        <f t="shared" si="126"/>
        <v>0</v>
      </c>
      <c r="BQ117" s="45">
        <f t="shared" si="126"/>
        <v>0</v>
      </c>
      <c r="BR117" s="45">
        <f t="shared" si="126"/>
        <v>0</v>
      </c>
      <c r="BS117" s="45">
        <f t="shared" si="126"/>
        <v>0</v>
      </c>
      <c r="BT117" s="45">
        <f t="shared" si="126"/>
        <v>0</v>
      </c>
      <c r="BU117" s="45">
        <f t="shared" si="126"/>
        <v>0</v>
      </c>
      <c r="BV117" s="45">
        <f t="shared" si="126"/>
        <v>0</v>
      </c>
      <c r="BW117" s="45">
        <f t="shared" si="126"/>
        <v>0</v>
      </c>
      <c r="BX117" s="45">
        <f t="shared" si="126"/>
        <v>0</v>
      </c>
      <c r="BY117" s="45">
        <f t="shared" si="126"/>
        <v>0</v>
      </c>
      <c r="BZ117" s="26">
        <f>SUM(BN117:BY117)</f>
        <v>0</v>
      </c>
      <c r="CC117" s="44" t="s">
        <v>16</v>
      </c>
      <c r="CD117" s="45">
        <f>SUM(CD99:CD110)</f>
        <v>0</v>
      </c>
      <c r="CE117" s="45">
        <f t="shared" ref="CE117:CO117" si="127">SUM(CE99:CE110)</f>
        <v>0</v>
      </c>
      <c r="CF117" s="45">
        <f t="shared" si="127"/>
        <v>0</v>
      </c>
      <c r="CG117" s="45">
        <f t="shared" si="127"/>
        <v>0</v>
      </c>
      <c r="CH117" s="45">
        <f t="shared" si="127"/>
        <v>0</v>
      </c>
      <c r="CI117" s="45">
        <f t="shared" si="127"/>
        <v>0</v>
      </c>
      <c r="CJ117" s="45">
        <f t="shared" si="127"/>
        <v>0</v>
      </c>
      <c r="CK117" s="45">
        <f t="shared" si="127"/>
        <v>0</v>
      </c>
      <c r="CL117" s="45">
        <f t="shared" si="127"/>
        <v>0</v>
      </c>
      <c r="CM117" s="45">
        <f t="shared" si="127"/>
        <v>0</v>
      </c>
      <c r="CN117" s="45">
        <f t="shared" si="127"/>
        <v>0</v>
      </c>
      <c r="CO117" s="45">
        <f t="shared" si="127"/>
        <v>0</v>
      </c>
      <c r="CP117" s="26">
        <f>SUM(CD117:CO117)</f>
        <v>0</v>
      </c>
      <c r="CS117" s="44" t="s">
        <v>16</v>
      </c>
      <c r="CT117" s="45">
        <f t="shared" ref="CT117:DE117" si="128">SUM(CT99:CT110)</f>
        <v>0</v>
      </c>
      <c r="CU117" s="45">
        <f t="shared" si="128"/>
        <v>0</v>
      </c>
      <c r="CV117" s="45">
        <f t="shared" si="128"/>
        <v>0</v>
      </c>
      <c r="CW117" s="45">
        <f t="shared" si="128"/>
        <v>0</v>
      </c>
      <c r="CX117" s="45">
        <f t="shared" si="128"/>
        <v>0</v>
      </c>
      <c r="CY117" s="45">
        <f t="shared" si="128"/>
        <v>0</v>
      </c>
      <c r="CZ117" s="45">
        <f t="shared" si="128"/>
        <v>0</v>
      </c>
      <c r="DA117" s="45">
        <f t="shared" si="128"/>
        <v>0</v>
      </c>
      <c r="DB117" s="45">
        <f t="shared" si="128"/>
        <v>0</v>
      </c>
      <c r="DC117" s="45">
        <f t="shared" si="128"/>
        <v>0</v>
      </c>
      <c r="DD117" s="45">
        <f t="shared" si="128"/>
        <v>0</v>
      </c>
      <c r="DE117" s="45">
        <f t="shared" si="128"/>
        <v>0</v>
      </c>
      <c r="DF117" s="26">
        <f>SUM(CT117:DE117)</f>
        <v>0</v>
      </c>
      <c r="DI117" s="5"/>
      <c r="DJ117" s="46"/>
      <c r="DK117" s="46"/>
      <c r="DL117" s="46"/>
      <c r="DM117" s="46"/>
      <c r="DN117" s="46"/>
      <c r="DO117" s="46"/>
      <c r="DP117" s="46"/>
      <c r="DQ117" s="46"/>
      <c r="DR117" s="47"/>
      <c r="DT117" s="5"/>
      <c r="DU117" s="48"/>
      <c r="DV117" s="48"/>
      <c r="DW117" s="48"/>
      <c r="DX117" s="48"/>
      <c r="DY117" s="48"/>
      <c r="DZ117" s="48"/>
      <c r="EA117" s="48"/>
      <c r="EF117" s="43"/>
      <c r="EG117" s="5"/>
      <c r="EH117" s="5"/>
      <c r="EI117" s="5"/>
      <c r="EJ117" s="5"/>
      <c r="EK117" s="5"/>
      <c r="EL117" s="5"/>
      <c r="EM117" s="5"/>
      <c r="EQ117" s="36">
        <f>EQ112+1</f>
        <v>43882</v>
      </c>
      <c r="ER117" s="37"/>
      <c r="ES117" s="37"/>
      <c r="ET117" s="37"/>
      <c r="EU117" s="40"/>
    </row>
    <row r="118" spans="1:151" ht="9.75" customHeight="1" x14ac:dyDescent="0.15">
      <c r="A118" s="49" t="s">
        <v>19</v>
      </c>
      <c r="B118" s="50">
        <f t="shared" ref="B118:M118" si="129">SUM(B98:B113)</f>
        <v>1</v>
      </c>
      <c r="C118" s="50">
        <f t="shared" si="129"/>
        <v>20</v>
      </c>
      <c r="D118" s="50">
        <f t="shared" si="129"/>
        <v>254</v>
      </c>
      <c r="E118" s="50">
        <f t="shared" si="129"/>
        <v>206</v>
      </c>
      <c r="F118" s="50">
        <f t="shared" si="129"/>
        <v>97</v>
      </c>
      <c r="G118" s="50">
        <f t="shared" si="129"/>
        <v>36</v>
      </c>
      <c r="H118" s="50">
        <f t="shared" si="129"/>
        <v>12</v>
      </c>
      <c r="I118" s="50">
        <f t="shared" si="129"/>
        <v>4</v>
      </c>
      <c r="J118" s="50">
        <f t="shared" si="129"/>
        <v>0</v>
      </c>
      <c r="K118" s="50">
        <f t="shared" si="129"/>
        <v>1</v>
      </c>
      <c r="L118" s="50">
        <f t="shared" si="129"/>
        <v>0</v>
      </c>
      <c r="M118" s="50">
        <f t="shared" si="129"/>
        <v>0</v>
      </c>
      <c r="N118" s="26">
        <f>SUM(B118:M118)</f>
        <v>631</v>
      </c>
      <c r="Q118" s="49" t="s">
        <v>19</v>
      </c>
      <c r="R118" s="50">
        <f t="shared" ref="R118:AC118" si="130">SUM(R98:R113)</f>
        <v>0</v>
      </c>
      <c r="S118" s="50">
        <f t="shared" si="130"/>
        <v>34</v>
      </c>
      <c r="T118" s="50">
        <f t="shared" si="130"/>
        <v>650</v>
      </c>
      <c r="U118" s="50">
        <f t="shared" si="130"/>
        <v>471</v>
      </c>
      <c r="V118" s="50">
        <f t="shared" si="130"/>
        <v>221</v>
      </c>
      <c r="W118" s="50">
        <f t="shared" si="130"/>
        <v>64</v>
      </c>
      <c r="X118" s="50">
        <f t="shared" si="130"/>
        <v>18</v>
      </c>
      <c r="Y118" s="50">
        <f t="shared" si="130"/>
        <v>6</v>
      </c>
      <c r="Z118" s="50">
        <f t="shared" si="130"/>
        <v>0</v>
      </c>
      <c r="AA118" s="50">
        <f t="shared" si="130"/>
        <v>1</v>
      </c>
      <c r="AB118" s="50">
        <f t="shared" si="130"/>
        <v>0</v>
      </c>
      <c r="AC118" s="50">
        <f t="shared" si="130"/>
        <v>0</v>
      </c>
      <c r="AD118" s="26">
        <f>SUM(R118:AC118)</f>
        <v>1465</v>
      </c>
      <c r="AG118" s="49" t="s">
        <v>19</v>
      </c>
      <c r="AH118" s="50">
        <f t="shared" ref="AH118:AS118" si="131">SUM(AH98:AH113)</f>
        <v>0</v>
      </c>
      <c r="AI118" s="50">
        <f t="shared" si="131"/>
        <v>0</v>
      </c>
      <c r="AJ118" s="50">
        <f t="shared" si="131"/>
        <v>0</v>
      </c>
      <c r="AK118" s="50">
        <f t="shared" si="131"/>
        <v>0</v>
      </c>
      <c r="AL118" s="50">
        <f t="shared" si="131"/>
        <v>0</v>
      </c>
      <c r="AM118" s="50">
        <f t="shared" si="131"/>
        <v>0</v>
      </c>
      <c r="AN118" s="50">
        <f t="shared" si="131"/>
        <v>0</v>
      </c>
      <c r="AO118" s="50">
        <f t="shared" si="131"/>
        <v>0</v>
      </c>
      <c r="AP118" s="50">
        <f t="shared" si="131"/>
        <v>0</v>
      </c>
      <c r="AQ118" s="50">
        <f t="shared" si="131"/>
        <v>0</v>
      </c>
      <c r="AR118" s="50">
        <f t="shared" si="131"/>
        <v>0</v>
      </c>
      <c r="AS118" s="50">
        <f t="shared" si="131"/>
        <v>0</v>
      </c>
      <c r="AT118" s="26">
        <f>SUM(AH118:AS118)</f>
        <v>0</v>
      </c>
      <c r="AW118" s="49" t="s">
        <v>19</v>
      </c>
      <c r="AX118" s="50">
        <f t="shared" ref="AX118:BI118" si="132">SUM(AX98:AX113)</f>
        <v>0</v>
      </c>
      <c r="AY118" s="50">
        <f t="shared" si="132"/>
        <v>0</v>
      </c>
      <c r="AZ118" s="50">
        <f t="shared" si="132"/>
        <v>0</v>
      </c>
      <c r="BA118" s="50">
        <f t="shared" si="132"/>
        <v>0</v>
      </c>
      <c r="BB118" s="50">
        <f t="shared" si="132"/>
        <v>0</v>
      </c>
      <c r="BC118" s="50">
        <f t="shared" si="132"/>
        <v>0</v>
      </c>
      <c r="BD118" s="50">
        <f t="shared" si="132"/>
        <v>0</v>
      </c>
      <c r="BE118" s="50">
        <f t="shared" si="132"/>
        <v>0</v>
      </c>
      <c r="BF118" s="50">
        <f t="shared" si="132"/>
        <v>0</v>
      </c>
      <c r="BG118" s="50">
        <f t="shared" si="132"/>
        <v>0</v>
      </c>
      <c r="BH118" s="50">
        <f t="shared" si="132"/>
        <v>0</v>
      </c>
      <c r="BI118" s="50">
        <f t="shared" si="132"/>
        <v>0</v>
      </c>
      <c r="BJ118" s="26">
        <f>SUM(AX118:BI118)</f>
        <v>0</v>
      </c>
      <c r="BM118" s="49" t="s">
        <v>19</v>
      </c>
      <c r="BN118" s="50">
        <f t="shared" ref="BN118:BY118" si="133">SUM(BN98:BN113)</f>
        <v>0</v>
      </c>
      <c r="BO118" s="50">
        <f t="shared" si="133"/>
        <v>0</v>
      </c>
      <c r="BP118" s="50">
        <f t="shared" si="133"/>
        <v>0</v>
      </c>
      <c r="BQ118" s="50">
        <f t="shared" si="133"/>
        <v>0</v>
      </c>
      <c r="BR118" s="50">
        <f t="shared" si="133"/>
        <v>0</v>
      </c>
      <c r="BS118" s="50">
        <f t="shared" si="133"/>
        <v>0</v>
      </c>
      <c r="BT118" s="50">
        <f t="shared" si="133"/>
        <v>0</v>
      </c>
      <c r="BU118" s="50">
        <f t="shared" si="133"/>
        <v>0</v>
      </c>
      <c r="BV118" s="50">
        <f t="shared" si="133"/>
        <v>0</v>
      </c>
      <c r="BW118" s="50">
        <f t="shared" si="133"/>
        <v>0</v>
      </c>
      <c r="BX118" s="50">
        <f t="shared" si="133"/>
        <v>0</v>
      </c>
      <c r="BY118" s="50">
        <f t="shared" si="133"/>
        <v>0</v>
      </c>
      <c r="BZ118" s="26">
        <f>SUM(BN118:BY118)</f>
        <v>0</v>
      </c>
      <c r="CC118" s="49" t="s">
        <v>19</v>
      </c>
      <c r="CD118" s="50">
        <f t="shared" ref="CD118:CO118" si="134">SUM(CD98:CD113)</f>
        <v>0</v>
      </c>
      <c r="CE118" s="50">
        <f t="shared" si="134"/>
        <v>0</v>
      </c>
      <c r="CF118" s="50">
        <f t="shared" si="134"/>
        <v>0</v>
      </c>
      <c r="CG118" s="50">
        <f t="shared" si="134"/>
        <v>0</v>
      </c>
      <c r="CH118" s="50">
        <f t="shared" si="134"/>
        <v>0</v>
      </c>
      <c r="CI118" s="50">
        <f t="shared" si="134"/>
        <v>0</v>
      </c>
      <c r="CJ118" s="50">
        <f t="shared" si="134"/>
        <v>0</v>
      </c>
      <c r="CK118" s="50">
        <f t="shared" si="134"/>
        <v>0</v>
      </c>
      <c r="CL118" s="50">
        <f t="shared" si="134"/>
        <v>0</v>
      </c>
      <c r="CM118" s="50">
        <f t="shared" si="134"/>
        <v>0</v>
      </c>
      <c r="CN118" s="50">
        <f t="shared" si="134"/>
        <v>0</v>
      </c>
      <c r="CO118" s="50">
        <f t="shared" si="134"/>
        <v>0</v>
      </c>
      <c r="CP118" s="26">
        <f>SUM(CD118:CO118)</f>
        <v>0</v>
      </c>
      <c r="CS118" s="49" t="s">
        <v>19</v>
      </c>
      <c r="CT118" s="50">
        <f t="shared" ref="CT118:DE118" si="135">SUM(CT98:CT113)</f>
        <v>0</v>
      </c>
      <c r="CU118" s="50">
        <f t="shared" si="135"/>
        <v>0</v>
      </c>
      <c r="CV118" s="50">
        <f t="shared" si="135"/>
        <v>0</v>
      </c>
      <c r="CW118" s="50">
        <f t="shared" si="135"/>
        <v>0</v>
      </c>
      <c r="CX118" s="50">
        <f t="shared" si="135"/>
        <v>0</v>
      </c>
      <c r="CY118" s="50">
        <f t="shared" si="135"/>
        <v>0</v>
      </c>
      <c r="CZ118" s="50">
        <f t="shared" si="135"/>
        <v>0</v>
      </c>
      <c r="DA118" s="50">
        <f t="shared" si="135"/>
        <v>0</v>
      </c>
      <c r="DB118" s="50">
        <f t="shared" si="135"/>
        <v>0</v>
      </c>
      <c r="DC118" s="50">
        <f t="shared" si="135"/>
        <v>0</v>
      </c>
      <c r="DD118" s="50">
        <f t="shared" si="135"/>
        <v>0</v>
      </c>
      <c r="DE118" s="50">
        <f t="shared" si="135"/>
        <v>0</v>
      </c>
      <c r="DF118" s="26">
        <f>SUM(CT118:DE118)</f>
        <v>0</v>
      </c>
      <c r="DI118" s="38" t="s">
        <v>16</v>
      </c>
      <c r="DJ118" s="45">
        <f>SUM(DJ100:DJ111)</f>
        <v>523</v>
      </c>
      <c r="DK118" s="45">
        <f t="shared" ref="DK118:DP118" si="136">SUM(DK100:DK111)</f>
        <v>1566</v>
      </c>
      <c r="DL118" s="45">
        <f t="shared" si="136"/>
        <v>0</v>
      </c>
      <c r="DM118" s="45">
        <f t="shared" si="136"/>
        <v>0</v>
      </c>
      <c r="DN118" s="45">
        <f t="shared" si="136"/>
        <v>0</v>
      </c>
      <c r="DO118" s="45">
        <f t="shared" si="136"/>
        <v>0</v>
      </c>
      <c r="DP118" s="45">
        <f t="shared" si="136"/>
        <v>0</v>
      </c>
      <c r="DQ118" s="39">
        <f>SUM(DQ100:DQ111)</f>
        <v>1566</v>
      </c>
      <c r="DR118" s="51">
        <f>SUM(DR100:DR111)</f>
        <v>1044.5</v>
      </c>
      <c r="DT118" s="38" t="s">
        <v>23</v>
      </c>
      <c r="DU118" s="52" cm="1">
        <f t="array" ref="DU118">SUM(DU103:DU104*DJ103:DJ104)/SUM(DJ103:DJ104)</f>
        <v>30.863636363636363</v>
      </c>
      <c r="DV118" s="52" cm="1">
        <f t="array" ref="DV118">SUM(DV103:DV104*DK103:DK104)/SUM(DK103:DK104)</f>
        <v>30.358490566037737</v>
      </c>
      <c r="DW118" s="52" t="str">
        <f t="shared" ref="DW118:EA118" si="137">IF(COUNTIF(DW103:DW104,"&lt;&gt;-")&gt;0,SUMIF(DW103:DW104,"&lt;&gt;-")/COUNTIF(DW103:DW104,"&lt;&gt;-"),"-")</f>
        <v>-</v>
      </c>
      <c r="DX118" s="52" t="str">
        <f t="shared" si="137"/>
        <v>-</v>
      </c>
      <c r="DY118" s="52" t="str">
        <f t="shared" si="137"/>
        <v>-</v>
      </c>
      <c r="DZ118" s="52" t="str">
        <f t="shared" si="137"/>
        <v>-</v>
      </c>
      <c r="EA118" s="52" t="str">
        <f t="shared" si="137"/>
        <v>-</v>
      </c>
      <c r="EF118" s="41" t="str">
        <f>TEXT(EF119,"dddd")</f>
        <v>Tuesday</v>
      </c>
      <c r="EH118" s="5"/>
      <c r="EI118" s="5"/>
      <c r="EJ118" s="5"/>
      <c r="EK118" s="5"/>
      <c r="EL118" s="5"/>
      <c r="EM118" s="5"/>
      <c r="EQ118" s="38" t="s">
        <v>16</v>
      </c>
      <c r="ER118" s="35">
        <f>CD70</f>
        <v>0</v>
      </c>
      <c r="ES118" s="35">
        <f>CE70+CF70+CH70+CI70+CJ70+CO70</f>
        <v>0</v>
      </c>
      <c r="ET118" s="35">
        <f>CG70+CK70+CL70+CM70+CN70+CP70</f>
        <v>0</v>
      </c>
      <c r="EU118" s="33">
        <f>SUM(ER118:ET118)</f>
        <v>0</v>
      </c>
    </row>
    <row r="119" spans="1:151" ht="9.75" customHeight="1" x14ac:dyDescent="0.15">
      <c r="A119" s="53" t="s">
        <v>21</v>
      </c>
      <c r="B119" s="54">
        <f t="shared" ref="B119:M119" si="138">SUM(B98:B115)</f>
        <v>1</v>
      </c>
      <c r="C119" s="54">
        <f t="shared" si="138"/>
        <v>20</v>
      </c>
      <c r="D119" s="54">
        <f t="shared" si="138"/>
        <v>256</v>
      </c>
      <c r="E119" s="54">
        <f t="shared" si="138"/>
        <v>211</v>
      </c>
      <c r="F119" s="54">
        <f t="shared" si="138"/>
        <v>101</v>
      </c>
      <c r="G119" s="54">
        <f t="shared" si="138"/>
        <v>39</v>
      </c>
      <c r="H119" s="54">
        <f t="shared" si="138"/>
        <v>12</v>
      </c>
      <c r="I119" s="54">
        <f t="shared" si="138"/>
        <v>4</v>
      </c>
      <c r="J119" s="54">
        <f t="shared" si="138"/>
        <v>0</v>
      </c>
      <c r="K119" s="54">
        <f t="shared" si="138"/>
        <v>1</v>
      </c>
      <c r="L119" s="54">
        <f t="shared" si="138"/>
        <v>0</v>
      </c>
      <c r="M119" s="54">
        <f t="shared" si="138"/>
        <v>0</v>
      </c>
      <c r="N119" s="26">
        <f>SUM(B119:M119)</f>
        <v>645</v>
      </c>
      <c r="Q119" s="53" t="s">
        <v>21</v>
      </c>
      <c r="R119" s="54">
        <f t="shared" ref="R119:AC119" si="139">SUM(R98:R115)</f>
        <v>0</v>
      </c>
      <c r="S119" s="54">
        <f t="shared" si="139"/>
        <v>34</v>
      </c>
      <c r="T119" s="54">
        <f t="shared" si="139"/>
        <v>658</v>
      </c>
      <c r="U119" s="54">
        <f t="shared" si="139"/>
        <v>482</v>
      </c>
      <c r="V119" s="54">
        <f t="shared" si="139"/>
        <v>227</v>
      </c>
      <c r="W119" s="54">
        <f t="shared" si="139"/>
        <v>64</v>
      </c>
      <c r="X119" s="54">
        <f t="shared" si="139"/>
        <v>18</v>
      </c>
      <c r="Y119" s="54">
        <f t="shared" si="139"/>
        <v>7</v>
      </c>
      <c r="Z119" s="54">
        <f t="shared" si="139"/>
        <v>0</v>
      </c>
      <c r="AA119" s="54">
        <f t="shared" si="139"/>
        <v>1</v>
      </c>
      <c r="AB119" s="54">
        <f t="shared" si="139"/>
        <v>0</v>
      </c>
      <c r="AC119" s="54">
        <f t="shared" si="139"/>
        <v>0</v>
      </c>
      <c r="AD119" s="26">
        <f>SUM(R119:AC119)</f>
        <v>1491</v>
      </c>
      <c r="AG119" s="53" t="s">
        <v>21</v>
      </c>
      <c r="AH119" s="54">
        <f t="shared" ref="AH119:AS119" si="140">SUM(AH98:AH115)</f>
        <v>0</v>
      </c>
      <c r="AI119" s="54">
        <f t="shared" si="140"/>
        <v>0</v>
      </c>
      <c r="AJ119" s="54">
        <f t="shared" si="140"/>
        <v>0</v>
      </c>
      <c r="AK119" s="54">
        <f t="shared" si="140"/>
        <v>0</v>
      </c>
      <c r="AL119" s="54">
        <f t="shared" si="140"/>
        <v>0</v>
      </c>
      <c r="AM119" s="54">
        <f t="shared" si="140"/>
        <v>0</v>
      </c>
      <c r="AN119" s="54">
        <f t="shared" si="140"/>
        <v>0</v>
      </c>
      <c r="AO119" s="54">
        <f t="shared" si="140"/>
        <v>0</v>
      </c>
      <c r="AP119" s="54">
        <f t="shared" si="140"/>
        <v>0</v>
      </c>
      <c r="AQ119" s="54">
        <f t="shared" si="140"/>
        <v>0</v>
      </c>
      <c r="AR119" s="54">
        <f t="shared" si="140"/>
        <v>0</v>
      </c>
      <c r="AS119" s="54">
        <f t="shared" si="140"/>
        <v>0</v>
      </c>
      <c r="AT119" s="26">
        <f>SUM(AH119:AS119)</f>
        <v>0</v>
      </c>
      <c r="AW119" s="53" t="s">
        <v>21</v>
      </c>
      <c r="AX119" s="54">
        <f t="shared" ref="AX119:BI119" si="141">SUM(AX98:AX115)</f>
        <v>0</v>
      </c>
      <c r="AY119" s="54">
        <f t="shared" si="141"/>
        <v>0</v>
      </c>
      <c r="AZ119" s="54">
        <f t="shared" si="141"/>
        <v>0</v>
      </c>
      <c r="BA119" s="54">
        <f t="shared" si="141"/>
        <v>0</v>
      </c>
      <c r="BB119" s="54">
        <f t="shared" si="141"/>
        <v>0</v>
      </c>
      <c r="BC119" s="54">
        <f t="shared" si="141"/>
        <v>0</v>
      </c>
      <c r="BD119" s="54">
        <f t="shared" si="141"/>
        <v>0</v>
      </c>
      <c r="BE119" s="54">
        <f t="shared" si="141"/>
        <v>0</v>
      </c>
      <c r="BF119" s="54">
        <f t="shared" si="141"/>
        <v>0</v>
      </c>
      <c r="BG119" s="54">
        <f t="shared" si="141"/>
        <v>0</v>
      </c>
      <c r="BH119" s="54">
        <f t="shared" si="141"/>
        <v>0</v>
      </c>
      <c r="BI119" s="54">
        <f t="shared" si="141"/>
        <v>0</v>
      </c>
      <c r="BJ119" s="26">
        <f>SUM(AX119:BI119)</f>
        <v>0</v>
      </c>
      <c r="BM119" s="53" t="s">
        <v>21</v>
      </c>
      <c r="BN119" s="54">
        <f t="shared" ref="BN119:BY119" si="142">SUM(BN98:BN115)</f>
        <v>0</v>
      </c>
      <c r="BO119" s="54">
        <f t="shared" si="142"/>
        <v>0</v>
      </c>
      <c r="BP119" s="54">
        <f t="shared" si="142"/>
        <v>0</v>
      </c>
      <c r="BQ119" s="54">
        <f t="shared" si="142"/>
        <v>0</v>
      </c>
      <c r="BR119" s="54">
        <f t="shared" si="142"/>
        <v>0</v>
      </c>
      <c r="BS119" s="54">
        <f t="shared" si="142"/>
        <v>0</v>
      </c>
      <c r="BT119" s="54">
        <f t="shared" si="142"/>
        <v>0</v>
      </c>
      <c r="BU119" s="54">
        <f t="shared" si="142"/>
        <v>0</v>
      </c>
      <c r="BV119" s="54">
        <f t="shared" si="142"/>
        <v>0</v>
      </c>
      <c r="BW119" s="54">
        <f t="shared" si="142"/>
        <v>0</v>
      </c>
      <c r="BX119" s="54">
        <f t="shared" si="142"/>
        <v>0</v>
      </c>
      <c r="BY119" s="54">
        <f t="shared" si="142"/>
        <v>0</v>
      </c>
      <c r="BZ119" s="26">
        <f>SUM(BN119:BY119)</f>
        <v>0</v>
      </c>
      <c r="CC119" s="53" t="s">
        <v>21</v>
      </c>
      <c r="CD119" s="54">
        <f t="shared" ref="CD119:CO119" si="143">SUM(CD98:CD115)</f>
        <v>0</v>
      </c>
      <c r="CE119" s="54">
        <f t="shared" si="143"/>
        <v>0</v>
      </c>
      <c r="CF119" s="54">
        <f t="shared" si="143"/>
        <v>0</v>
      </c>
      <c r="CG119" s="54">
        <f t="shared" si="143"/>
        <v>0</v>
      </c>
      <c r="CH119" s="54">
        <f t="shared" si="143"/>
        <v>0</v>
      </c>
      <c r="CI119" s="54">
        <f t="shared" si="143"/>
        <v>0</v>
      </c>
      <c r="CJ119" s="54">
        <f t="shared" si="143"/>
        <v>0</v>
      </c>
      <c r="CK119" s="54">
        <f t="shared" si="143"/>
        <v>0</v>
      </c>
      <c r="CL119" s="54">
        <f t="shared" si="143"/>
        <v>0</v>
      </c>
      <c r="CM119" s="54">
        <f t="shared" si="143"/>
        <v>0</v>
      </c>
      <c r="CN119" s="54">
        <f t="shared" si="143"/>
        <v>0</v>
      </c>
      <c r="CO119" s="54">
        <f t="shared" si="143"/>
        <v>0</v>
      </c>
      <c r="CP119" s="26">
        <f>SUM(CD119:CO119)</f>
        <v>0</v>
      </c>
      <c r="CS119" s="53" t="s">
        <v>21</v>
      </c>
      <c r="CT119" s="54">
        <f t="shared" ref="CT119:DE119" si="144">SUM(CT98:CT115)</f>
        <v>0</v>
      </c>
      <c r="CU119" s="54">
        <f t="shared" si="144"/>
        <v>0</v>
      </c>
      <c r="CV119" s="54">
        <f t="shared" si="144"/>
        <v>0</v>
      </c>
      <c r="CW119" s="54">
        <f t="shared" si="144"/>
        <v>0</v>
      </c>
      <c r="CX119" s="54">
        <f t="shared" si="144"/>
        <v>0</v>
      </c>
      <c r="CY119" s="54">
        <f t="shared" si="144"/>
        <v>0</v>
      </c>
      <c r="CZ119" s="54">
        <f t="shared" si="144"/>
        <v>0</v>
      </c>
      <c r="DA119" s="54">
        <f t="shared" si="144"/>
        <v>0</v>
      </c>
      <c r="DB119" s="54">
        <f t="shared" si="144"/>
        <v>0</v>
      </c>
      <c r="DC119" s="54">
        <f t="shared" si="144"/>
        <v>0</v>
      </c>
      <c r="DD119" s="54">
        <f t="shared" si="144"/>
        <v>0</v>
      </c>
      <c r="DE119" s="54">
        <f t="shared" si="144"/>
        <v>0</v>
      </c>
      <c r="DF119" s="26">
        <f>SUM(CT119:DE119)</f>
        <v>0</v>
      </c>
      <c r="DI119" s="38" t="s">
        <v>19</v>
      </c>
      <c r="DJ119" s="50">
        <f t="shared" ref="DJ119:DP119" si="145">SUM(DJ99:DJ114)</f>
        <v>603</v>
      </c>
      <c r="DK119" s="50">
        <f t="shared" si="145"/>
        <v>1759</v>
      </c>
      <c r="DL119" s="50">
        <f t="shared" si="145"/>
        <v>0</v>
      </c>
      <c r="DM119" s="50">
        <f t="shared" si="145"/>
        <v>0</v>
      </c>
      <c r="DN119" s="50">
        <f t="shared" si="145"/>
        <v>0</v>
      </c>
      <c r="DO119" s="50">
        <f t="shared" si="145"/>
        <v>0</v>
      </c>
      <c r="DP119" s="50">
        <f t="shared" si="145"/>
        <v>0</v>
      </c>
      <c r="DQ119" s="39">
        <f>SUM(DQ99:DQ114)</f>
        <v>1759</v>
      </c>
      <c r="DR119" s="51">
        <f>SUM(DR99:DR114)</f>
        <v>1181</v>
      </c>
      <c r="DT119" s="38" t="s">
        <v>24</v>
      </c>
      <c r="DU119" s="52" cm="1">
        <f t="array" ref="DU119">SUM(DU107:DU108*DJ107:DJ108)/SUM(DJ107:DJ108)</f>
        <v>31.782608695652176</v>
      </c>
      <c r="DV119" s="52" cm="1">
        <f t="array" ref="DV119">SUM(DV107:DV108*DK107:DK108)/SUM(DK107:DK108)</f>
        <v>32.45378151260504</v>
      </c>
      <c r="DW119" s="52" t="str">
        <f t="shared" ref="DW119:EA119" si="146">IF(COUNTIF(DW107:DW108,"&lt;&gt;-")&gt;0,SUMIF(DW107:DW108,"&lt;&gt;-")/COUNTIF(DW107:DW108,"&lt;&gt;-"),"-")</f>
        <v>-</v>
      </c>
      <c r="DX119" s="52" t="str">
        <f t="shared" si="146"/>
        <v>-</v>
      </c>
      <c r="DY119" s="52" t="str">
        <f t="shared" si="146"/>
        <v>-</v>
      </c>
      <c r="DZ119" s="52" t="str">
        <f t="shared" si="146"/>
        <v>-</v>
      </c>
      <c r="EA119" s="52" t="str">
        <f t="shared" si="146"/>
        <v>-</v>
      </c>
      <c r="EF119" s="42">
        <f>EF110+1</f>
        <v>43879</v>
      </c>
      <c r="EG119" s="5"/>
      <c r="EH119" s="5"/>
      <c r="EI119" s="5"/>
      <c r="EJ119" s="5"/>
      <c r="EK119" s="5"/>
      <c r="EL119" s="5"/>
      <c r="EM119" s="5"/>
      <c r="EQ119" s="38" t="s">
        <v>19</v>
      </c>
      <c r="ER119" s="35">
        <f>CD71</f>
        <v>0</v>
      </c>
      <c r="ES119" s="35">
        <f>CE71+CF71+CH71+CI71+CJ71+CO71</f>
        <v>0</v>
      </c>
      <c r="ET119" s="35">
        <f>CG71+CK71+CL71+CM71+CN71+CP71</f>
        <v>0</v>
      </c>
      <c r="EU119" s="33">
        <f>SUM(ER119:ET119)</f>
        <v>0</v>
      </c>
    </row>
    <row r="120" spans="1:151" ht="9.75" customHeight="1" x14ac:dyDescent="0.15">
      <c r="A120" s="55" t="s">
        <v>22</v>
      </c>
      <c r="B120" s="56">
        <f t="shared" ref="B120:M120" si="147">SUM(B92:B115)</f>
        <v>2</v>
      </c>
      <c r="C120" s="56">
        <f t="shared" si="147"/>
        <v>21</v>
      </c>
      <c r="D120" s="56">
        <f t="shared" si="147"/>
        <v>262</v>
      </c>
      <c r="E120" s="56">
        <f t="shared" si="147"/>
        <v>218</v>
      </c>
      <c r="F120" s="56">
        <f t="shared" si="147"/>
        <v>105</v>
      </c>
      <c r="G120" s="56">
        <f t="shared" si="147"/>
        <v>43</v>
      </c>
      <c r="H120" s="56">
        <f t="shared" si="147"/>
        <v>14</v>
      </c>
      <c r="I120" s="56">
        <f t="shared" si="147"/>
        <v>5</v>
      </c>
      <c r="J120" s="56">
        <f t="shared" si="147"/>
        <v>0</v>
      </c>
      <c r="K120" s="56">
        <f t="shared" si="147"/>
        <v>1</v>
      </c>
      <c r="L120" s="56">
        <f t="shared" si="147"/>
        <v>0</v>
      </c>
      <c r="M120" s="56">
        <f t="shared" si="147"/>
        <v>0</v>
      </c>
      <c r="N120" s="26">
        <f>SUM(B120:M120)</f>
        <v>671</v>
      </c>
      <c r="Q120" s="55" t="s">
        <v>22</v>
      </c>
      <c r="R120" s="56">
        <f t="shared" ref="R120:AC120" si="148">SUM(R92:R115)</f>
        <v>0</v>
      </c>
      <c r="S120" s="56">
        <f t="shared" si="148"/>
        <v>34</v>
      </c>
      <c r="T120" s="56">
        <f t="shared" si="148"/>
        <v>661</v>
      </c>
      <c r="U120" s="56">
        <f t="shared" si="148"/>
        <v>488</v>
      </c>
      <c r="V120" s="56">
        <f t="shared" si="148"/>
        <v>236</v>
      </c>
      <c r="W120" s="56">
        <f t="shared" si="148"/>
        <v>68</v>
      </c>
      <c r="X120" s="56">
        <f t="shared" si="148"/>
        <v>18</v>
      </c>
      <c r="Y120" s="56">
        <f t="shared" si="148"/>
        <v>7</v>
      </c>
      <c r="Z120" s="56">
        <f t="shared" si="148"/>
        <v>0</v>
      </c>
      <c r="AA120" s="56">
        <f t="shared" si="148"/>
        <v>1</v>
      </c>
      <c r="AB120" s="56">
        <f t="shared" si="148"/>
        <v>0</v>
      </c>
      <c r="AC120" s="56">
        <f t="shared" si="148"/>
        <v>0</v>
      </c>
      <c r="AD120" s="26">
        <f>SUM(R120:AC120)</f>
        <v>1513</v>
      </c>
      <c r="AG120" s="55" t="s">
        <v>22</v>
      </c>
      <c r="AH120" s="56">
        <f t="shared" ref="AH120:AS120" si="149">SUM(AH92:AH115)</f>
        <v>0</v>
      </c>
      <c r="AI120" s="56">
        <f t="shared" si="149"/>
        <v>0</v>
      </c>
      <c r="AJ120" s="56">
        <f t="shared" si="149"/>
        <v>0</v>
      </c>
      <c r="AK120" s="56">
        <f t="shared" si="149"/>
        <v>0</v>
      </c>
      <c r="AL120" s="56">
        <f t="shared" si="149"/>
        <v>0</v>
      </c>
      <c r="AM120" s="56">
        <f t="shared" si="149"/>
        <v>0</v>
      </c>
      <c r="AN120" s="56">
        <f t="shared" si="149"/>
        <v>0</v>
      </c>
      <c r="AO120" s="56">
        <f t="shared" si="149"/>
        <v>0</v>
      </c>
      <c r="AP120" s="56">
        <f t="shared" si="149"/>
        <v>0</v>
      </c>
      <c r="AQ120" s="56">
        <f t="shared" si="149"/>
        <v>0</v>
      </c>
      <c r="AR120" s="56">
        <f t="shared" si="149"/>
        <v>0</v>
      </c>
      <c r="AS120" s="56">
        <f t="shared" si="149"/>
        <v>0</v>
      </c>
      <c r="AT120" s="26">
        <f>SUM(AH120:AS120)</f>
        <v>0</v>
      </c>
      <c r="AW120" s="55" t="s">
        <v>22</v>
      </c>
      <c r="AX120" s="56">
        <f t="shared" ref="AX120:BI120" si="150">SUM(AX92:AX115)</f>
        <v>0</v>
      </c>
      <c r="AY120" s="56">
        <f t="shared" si="150"/>
        <v>0</v>
      </c>
      <c r="AZ120" s="56">
        <f t="shared" si="150"/>
        <v>0</v>
      </c>
      <c r="BA120" s="56">
        <f t="shared" si="150"/>
        <v>0</v>
      </c>
      <c r="BB120" s="56">
        <f t="shared" si="150"/>
        <v>0</v>
      </c>
      <c r="BC120" s="56">
        <f t="shared" si="150"/>
        <v>0</v>
      </c>
      <c r="BD120" s="56">
        <f t="shared" si="150"/>
        <v>0</v>
      </c>
      <c r="BE120" s="56">
        <f t="shared" si="150"/>
        <v>0</v>
      </c>
      <c r="BF120" s="56">
        <f t="shared" si="150"/>
        <v>0</v>
      </c>
      <c r="BG120" s="56">
        <f t="shared" si="150"/>
        <v>0</v>
      </c>
      <c r="BH120" s="56">
        <f t="shared" si="150"/>
        <v>0</v>
      </c>
      <c r="BI120" s="56">
        <f t="shared" si="150"/>
        <v>0</v>
      </c>
      <c r="BJ120" s="26">
        <f>SUM(AX120:BI120)</f>
        <v>0</v>
      </c>
      <c r="BM120" s="55" t="s">
        <v>22</v>
      </c>
      <c r="BN120" s="56">
        <f t="shared" ref="BN120:BY120" si="151">SUM(BN92:BN115)</f>
        <v>0</v>
      </c>
      <c r="BO120" s="56">
        <f t="shared" si="151"/>
        <v>0</v>
      </c>
      <c r="BP120" s="56">
        <f t="shared" si="151"/>
        <v>0</v>
      </c>
      <c r="BQ120" s="56">
        <f t="shared" si="151"/>
        <v>0</v>
      </c>
      <c r="BR120" s="56">
        <f t="shared" si="151"/>
        <v>0</v>
      </c>
      <c r="BS120" s="56">
        <f t="shared" si="151"/>
        <v>0</v>
      </c>
      <c r="BT120" s="56">
        <f t="shared" si="151"/>
        <v>0</v>
      </c>
      <c r="BU120" s="56">
        <f t="shared" si="151"/>
        <v>0</v>
      </c>
      <c r="BV120" s="56">
        <f t="shared" si="151"/>
        <v>0</v>
      </c>
      <c r="BW120" s="56">
        <f t="shared" si="151"/>
        <v>0</v>
      </c>
      <c r="BX120" s="56">
        <f t="shared" si="151"/>
        <v>0</v>
      </c>
      <c r="BY120" s="56">
        <f t="shared" si="151"/>
        <v>0</v>
      </c>
      <c r="BZ120" s="26">
        <f>SUM(BN120:BY120)</f>
        <v>0</v>
      </c>
      <c r="CC120" s="55" t="s">
        <v>22</v>
      </c>
      <c r="CD120" s="56">
        <f t="shared" ref="CD120:CO120" si="152">SUM(CD92:CD115)</f>
        <v>0</v>
      </c>
      <c r="CE120" s="56">
        <f t="shared" si="152"/>
        <v>0</v>
      </c>
      <c r="CF120" s="56">
        <f t="shared" si="152"/>
        <v>0</v>
      </c>
      <c r="CG120" s="56">
        <f t="shared" si="152"/>
        <v>0</v>
      </c>
      <c r="CH120" s="56">
        <f t="shared" si="152"/>
        <v>0</v>
      </c>
      <c r="CI120" s="56">
        <f t="shared" si="152"/>
        <v>0</v>
      </c>
      <c r="CJ120" s="56">
        <f t="shared" si="152"/>
        <v>0</v>
      </c>
      <c r="CK120" s="56">
        <f t="shared" si="152"/>
        <v>0</v>
      </c>
      <c r="CL120" s="56">
        <f t="shared" si="152"/>
        <v>0</v>
      </c>
      <c r="CM120" s="56">
        <f t="shared" si="152"/>
        <v>0</v>
      </c>
      <c r="CN120" s="56">
        <f t="shared" si="152"/>
        <v>0</v>
      </c>
      <c r="CO120" s="56">
        <f t="shared" si="152"/>
        <v>0</v>
      </c>
      <c r="CP120" s="26">
        <f>SUM(CD120:CO120)</f>
        <v>0</v>
      </c>
      <c r="CS120" s="55" t="s">
        <v>22</v>
      </c>
      <c r="CT120" s="56">
        <f t="shared" ref="CT120:DE120" si="153">SUM(CT92:CT115)</f>
        <v>0</v>
      </c>
      <c r="CU120" s="56">
        <f t="shared" si="153"/>
        <v>0</v>
      </c>
      <c r="CV120" s="56">
        <f t="shared" si="153"/>
        <v>0</v>
      </c>
      <c r="CW120" s="56">
        <f t="shared" si="153"/>
        <v>0</v>
      </c>
      <c r="CX120" s="56">
        <f t="shared" si="153"/>
        <v>0</v>
      </c>
      <c r="CY120" s="56">
        <f t="shared" si="153"/>
        <v>0</v>
      </c>
      <c r="CZ120" s="56">
        <f t="shared" si="153"/>
        <v>0</v>
      </c>
      <c r="DA120" s="56">
        <f t="shared" si="153"/>
        <v>0</v>
      </c>
      <c r="DB120" s="56">
        <f t="shared" si="153"/>
        <v>0</v>
      </c>
      <c r="DC120" s="56">
        <f t="shared" si="153"/>
        <v>0</v>
      </c>
      <c r="DD120" s="56">
        <f t="shared" si="153"/>
        <v>0</v>
      </c>
      <c r="DE120" s="56">
        <f t="shared" si="153"/>
        <v>0</v>
      </c>
      <c r="DF120" s="26">
        <f>SUM(CT120:DE120)</f>
        <v>0</v>
      </c>
      <c r="DI120" s="38" t="s">
        <v>21</v>
      </c>
      <c r="DJ120" s="54">
        <f t="shared" ref="DJ120:DP120" si="154">SUM(DJ99:DJ116)</f>
        <v>620</v>
      </c>
      <c r="DK120" s="54">
        <f t="shared" si="154"/>
        <v>1790</v>
      </c>
      <c r="DL120" s="54">
        <f t="shared" si="154"/>
        <v>0</v>
      </c>
      <c r="DM120" s="54">
        <f t="shared" si="154"/>
        <v>0</v>
      </c>
      <c r="DN120" s="54">
        <f t="shared" si="154"/>
        <v>0</v>
      </c>
      <c r="DO120" s="54">
        <f t="shared" si="154"/>
        <v>0</v>
      </c>
      <c r="DP120" s="54">
        <f t="shared" si="154"/>
        <v>0</v>
      </c>
      <c r="DQ120" s="39">
        <f>SUM(DQ99:DQ116)</f>
        <v>1790</v>
      </c>
      <c r="DR120" s="51">
        <f>SUM(DR99:DR116)</f>
        <v>1205</v>
      </c>
      <c r="DT120" s="38" t="s">
        <v>22</v>
      </c>
      <c r="DU120" s="52" cm="1">
        <f t="array" ref="DU120">SUM(DU93:DU116*DJ93:DJ116)/DJ121</f>
        <v>32.417293233082709</v>
      </c>
      <c r="DV120" s="52" cm="1">
        <f t="array" ref="DV120">SUM(DV93:DV116*DK93:DK116)/DK121</f>
        <v>31.994475138121548</v>
      </c>
      <c r="DW120" s="52" t="str">
        <f t="shared" ref="DW120:EA120" si="155">IF(COUNTIF(DW93:DW116,"&lt;&gt;-")&gt;0,SUMIF(DW93:DW116,"&lt;&gt;-")/COUNTIF(DW93:DW116,"&lt;&gt;-"),"-")</f>
        <v>-</v>
      </c>
      <c r="DX120" s="52" t="str">
        <f t="shared" si="155"/>
        <v>-</v>
      </c>
      <c r="DY120" s="52" t="str">
        <f t="shared" si="155"/>
        <v>-</v>
      </c>
      <c r="DZ120" s="52" t="str">
        <f t="shared" si="155"/>
        <v>-</v>
      </c>
      <c r="EA120" s="52" t="str">
        <f t="shared" si="155"/>
        <v>-</v>
      </c>
      <c r="EF120" s="5"/>
      <c r="EG120" s="5"/>
      <c r="EH120" s="5"/>
      <c r="EI120" s="5"/>
      <c r="EJ120" s="5"/>
      <c r="EK120" s="5"/>
      <c r="EL120" s="5"/>
      <c r="EM120" s="5"/>
      <c r="EQ120" s="38" t="s">
        <v>21</v>
      </c>
      <c r="ER120" s="35">
        <f>CD72</f>
        <v>0</v>
      </c>
      <c r="ES120" s="35">
        <f>CE72+CF72+CH72+CI72+CJ72+CO72</f>
        <v>0</v>
      </c>
      <c r="ET120" s="35">
        <f>CG72+CK72+CL72+CM72+CN72+CP72</f>
        <v>0</v>
      </c>
      <c r="EU120" s="33">
        <f>SUM(ER120:ET120)</f>
        <v>0</v>
      </c>
    </row>
    <row r="121" spans="1:151" ht="9.75" customHeight="1" x14ac:dyDescent="0.15">
      <c r="DI121" s="38" t="s">
        <v>22</v>
      </c>
      <c r="DJ121" s="56">
        <f t="shared" ref="DJ121:DP121" si="156">SUM(DJ93:DJ116)</f>
        <v>665</v>
      </c>
      <c r="DK121" s="56">
        <f t="shared" si="156"/>
        <v>1810</v>
      </c>
      <c r="DL121" s="56">
        <f t="shared" si="156"/>
        <v>0</v>
      </c>
      <c r="DM121" s="56">
        <f t="shared" si="156"/>
        <v>0</v>
      </c>
      <c r="DN121" s="56">
        <f t="shared" si="156"/>
        <v>0</v>
      </c>
      <c r="DO121" s="56">
        <f t="shared" si="156"/>
        <v>0</v>
      </c>
      <c r="DP121" s="56">
        <f t="shared" si="156"/>
        <v>0</v>
      </c>
      <c r="DQ121" s="39">
        <f>SUM(DQ93:DQ116)</f>
        <v>1810</v>
      </c>
      <c r="DR121" s="51">
        <f>SUM(DR93:DR116)</f>
        <v>1237.5</v>
      </c>
      <c r="DT121" s="5"/>
      <c r="DU121" s="5"/>
      <c r="DV121" s="5"/>
      <c r="DW121" s="5"/>
      <c r="DX121" s="5"/>
      <c r="DY121" s="5"/>
      <c r="DZ121" s="5"/>
      <c r="EA121" s="5"/>
      <c r="EF121" s="5"/>
      <c r="EG121" s="5"/>
      <c r="EH121" s="5"/>
      <c r="EI121" s="5"/>
      <c r="EJ121" s="5"/>
      <c r="EK121" s="5"/>
      <c r="EL121" s="5"/>
      <c r="EM121" s="5"/>
      <c r="EQ121" s="38" t="s">
        <v>22</v>
      </c>
      <c r="ER121" s="35">
        <f>CD73</f>
        <v>0</v>
      </c>
      <c r="ES121" s="35">
        <f>CE73+CF73+CH73+CI73+CJ73+CO73</f>
        <v>0</v>
      </c>
      <c r="ET121" s="35">
        <f>CG73+CK73+CL73+CM73+CN73+CP73</f>
        <v>0</v>
      </c>
      <c r="EU121" s="33">
        <f>SUM(ER121:ET121)</f>
        <v>0</v>
      </c>
    </row>
    <row r="122" spans="1:151" ht="9.75" customHeight="1" x14ac:dyDescent="0.15">
      <c r="A122" s="16"/>
      <c r="B122" s="17" t="str">
        <f>$B$5</f>
        <v>Direction :</v>
      </c>
      <c r="C122" s="18" t="str">
        <f>$C$40</f>
        <v>EASTBOUND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Q122" s="16"/>
      <c r="R122" s="17" t="str">
        <f>$B$5</f>
        <v>Direction :</v>
      </c>
      <c r="S122" s="18" t="str">
        <f>$C$40</f>
        <v>EASTBOUND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G122" s="16"/>
      <c r="AH122" s="17" t="str">
        <f>$B$5</f>
        <v>Direction :</v>
      </c>
      <c r="AI122" s="18" t="str">
        <f>$C$40</f>
        <v>EASTBOUND</v>
      </c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W122" s="16"/>
      <c r="AX122" s="17" t="str">
        <f>$B$5</f>
        <v>Direction :</v>
      </c>
      <c r="AY122" s="18" t="str">
        <f>$C$40</f>
        <v>EASTBOUND</v>
      </c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M122" s="16"/>
      <c r="BN122" s="17" t="str">
        <f>$B$5</f>
        <v>Direction :</v>
      </c>
      <c r="BO122" s="18" t="str">
        <f>$C$40</f>
        <v>EASTBOUND</v>
      </c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C122" s="16"/>
      <c r="CD122" s="17" t="str">
        <f>$B$5</f>
        <v>Direction :</v>
      </c>
      <c r="CE122" s="18" t="str">
        <f>$C$40</f>
        <v>EASTBOUND</v>
      </c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S122" s="16"/>
      <c r="CT122" s="17" t="str">
        <f>$B$5</f>
        <v>Direction :</v>
      </c>
      <c r="CU122" s="18" t="str">
        <f>$C$40</f>
        <v>EASTBOUND</v>
      </c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T122"/>
      <c r="DU122"/>
      <c r="DV122"/>
      <c r="DW122"/>
      <c r="DX122"/>
      <c r="DY122"/>
      <c r="DZ122"/>
      <c r="EA122"/>
      <c r="EF122" s="5"/>
      <c r="EG122" s="5"/>
      <c r="EH122" s="5"/>
      <c r="EI122" s="5"/>
      <c r="EJ122" s="5"/>
      <c r="EK122" s="5"/>
      <c r="EL122" s="5"/>
      <c r="EM122" s="5"/>
      <c r="EQ122" s="36">
        <f>EQ117+1</f>
        <v>43883</v>
      </c>
      <c r="ER122" s="37"/>
      <c r="ES122" s="37"/>
      <c r="ET122" s="37"/>
      <c r="EU122" s="40"/>
    </row>
    <row r="123" spans="1:151" ht="9.75" customHeight="1" x14ac:dyDescent="0.15">
      <c r="A123" s="16"/>
      <c r="B123" s="17"/>
      <c r="C123" s="18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Q123" s="16"/>
      <c r="R123" s="17"/>
      <c r="S123" s="18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G123" s="16"/>
      <c r="AH123" s="17"/>
      <c r="AI123" s="18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W123" s="16"/>
      <c r="AX123" s="17"/>
      <c r="AY123" s="18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M123" s="16"/>
      <c r="BN123" s="17"/>
      <c r="BO123" s="18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C123" s="16"/>
      <c r="CD123" s="17"/>
      <c r="CE123" s="18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S123" s="16"/>
      <c r="CT123" s="17"/>
      <c r="CU123" s="18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T123" s="73" t="s">
        <v>25</v>
      </c>
      <c r="DU123" s="74"/>
      <c r="DV123" s="74"/>
      <c r="DW123" s="74"/>
      <c r="DX123" s="74"/>
      <c r="DY123" s="74"/>
      <c r="DZ123" s="74"/>
      <c r="EA123" s="75"/>
      <c r="EF123" s="5"/>
      <c r="EG123" s="5"/>
      <c r="EH123" s="5"/>
      <c r="EI123" s="5"/>
      <c r="EJ123" s="5"/>
      <c r="EK123" s="5"/>
      <c r="EL123" s="5"/>
      <c r="EM123" s="5"/>
      <c r="EQ123" s="38" t="s">
        <v>16</v>
      </c>
      <c r="ER123" s="35">
        <f>CT70</f>
        <v>0</v>
      </c>
      <c r="ES123" s="35">
        <f>CU70+CV70+CX70+CY70+CZ70+DE70</f>
        <v>0</v>
      </c>
      <c r="ET123" s="35">
        <f>CW70+DA70+DB70+DC70+DD70+DF70</f>
        <v>0</v>
      </c>
      <c r="EU123" s="33">
        <f>SUM(ER123:ET123)</f>
        <v>0</v>
      </c>
    </row>
    <row r="124" spans="1:151" ht="9.75" customHeight="1" x14ac:dyDescent="0.15">
      <c r="A124" s="21" t="str">
        <f>TEXT(A125,"dddd")</f>
        <v>Sunday</v>
      </c>
      <c r="B124" s="91" t="s">
        <v>29</v>
      </c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3"/>
      <c r="N124" s="88" t="s">
        <v>3</v>
      </c>
      <c r="Q124" s="21" t="str">
        <f>TEXT(Q125,"dddd")</f>
        <v>Monday</v>
      </c>
      <c r="R124" s="91" t="s">
        <v>29</v>
      </c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3"/>
      <c r="AD124" s="88" t="s">
        <v>3</v>
      </c>
      <c r="AG124" s="21" t="str">
        <f>TEXT(AG125,"dddd")</f>
        <v>Tuesday</v>
      </c>
      <c r="AH124" s="91" t="s">
        <v>29</v>
      </c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3"/>
      <c r="AT124" s="88" t="s">
        <v>3</v>
      </c>
      <c r="AW124" s="21" t="str">
        <f>TEXT(AW125,"dddd")</f>
        <v>Wednesday</v>
      </c>
      <c r="AX124" s="91" t="s">
        <v>29</v>
      </c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3"/>
      <c r="BJ124" s="88" t="s">
        <v>3</v>
      </c>
      <c r="BM124" s="21" t="str">
        <f>TEXT(BM125,"dddd")</f>
        <v>Thursday</v>
      </c>
      <c r="BN124" s="91" t="s">
        <v>29</v>
      </c>
      <c r="BO124" s="92"/>
      <c r="BP124" s="92"/>
      <c r="BQ124" s="92"/>
      <c r="BR124" s="92"/>
      <c r="BS124" s="92"/>
      <c r="BT124" s="92"/>
      <c r="BU124" s="92"/>
      <c r="BV124" s="92"/>
      <c r="BW124" s="92"/>
      <c r="BX124" s="92"/>
      <c r="BY124" s="93"/>
      <c r="BZ124" s="88" t="s">
        <v>3</v>
      </c>
      <c r="CC124" s="21" t="str">
        <f>TEXT(CC125,"dddd")</f>
        <v>Friday</v>
      </c>
      <c r="CD124" s="91" t="s">
        <v>29</v>
      </c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3"/>
      <c r="CP124" s="88" t="s">
        <v>3</v>
      </c>
      <c r="CS124" s="21" t="str">
        <f>TEXT(CS125,"dddd")</f>
        <v>Saturday</v>
      </c>
      <c r="CT124" s="91" t="s">
        <v>29</v>
      </c>
      <c r="CU124" s="92"/>
      <c r="CV124" s="92"/>
      <c r="CW124" s="92"/>
      <c r="CX124" s="92"/>
      <c r="CY124" s="92"/>
      <c r="CZ124" s="92"/>
      <c r="DA124" s="92"/>
      <c r="DB124" s="92"/>
      <c r="DC124" s="92"/>
      <c r="DD124" s="92"/>
      <c r="DE124" s="93"/>
      <c r="DF124" s="88" t="s">
        <v>3</v>
      </c>
      <c r="DI124" s="5"/>
      <c r="DJ124" s="5"/>
      <c r="DK124" s="5"/>
      <c r="DL124" s="5"/>
      <c r="DM124" s="5"/>
      <c r="DN124" s="5"/>
      <c r="DO124" s="5"/>
      <c r="DP124" s="5"/>
      <c r="DQ124" s="5"/>
      <c r="DT124" s="76" t="s">
        <v>7</v>
      </c>
      <c r="DU124" s="21" t="str">
        <f t="shared" ref="DU124:EA124" si="157">TEXT(DU125,"dddd")</f>
        <v>Sunday</v>
      </c>
      <c r="DV124" s="21" t="str">
        <f t="shared" si="157"/>
        <v>Monday</v>
      </c>
      <c r="DW124" s="21" t="str">
        <f t="shared" si="157"/>
        <v>Tuesday</v>
      </c>
      <c r="DX124" s="21" t="str">
        <f t="shared" si="157"/>
        <v>Wednesday</v>
      </c>
      <c r="DY124" s="21" t="str">
        <f t="shared" si="157"/>
        <v>Thursday</v>
      </c>
      <c r="DZ124" s="21" t="str">
        <f t="shared" si="157"/>
        <v>Friday</v>
      </c>
      <c r="EA124" s="21" t="str">
        <f t="shared" si="157"/>
        <v>Saturday</v>
      </c>
      <c r="EF124" s="5"/>
      <c r="EG124" s="5"/>
      <c r="EH124" s="5"/>
      <c r="EI124" s="5"/>
      <c r="EJ124" s="5"/>
      <c r="EK124" s="5"/>
      <c r="EL124" s="5"/>
      <c r="EM124" s="5"/>
      <c r="EQ124" s="38" t="s">
        <v>19</v>
      </c>
      <c r="ER124" s="35">
        <f>CT71</f>
        <v>0</v>
      </c>
      <c r="ES124" s="35">
        <f>CU71+CV71+CX71+CY71+CZ71+DE71</f>
        <v>0</v>
      </c>
      <c r="ET124" s="35">
        <f>CW71+DA71+DB71+DC71+DD71+DF71</f>
        <v>0</v>
      </c>
      <c r="EU124" s="33">
        <f>SUM(ER124:ET124)</f>
        <v>0</v>
      </c>
    </row>
    <row r="125" spans="1:151" ht="9.75" customHeight="1" x14ac:dyDescent="0.15">
      <c r="A125" s="22">
        <f>A90</f>
        <v>43877</v>
      </c>
      <c r="B125" s="94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6"/>
      <c r="N125" s="89"/>
      <c r="O125" s="5"/>
      <c r="Q125" s="22">
        <f>Q90</f>
        <v>43878</v>
      </c>
      <c r="R125" s="94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6"/>
      <c r="AD125" s="89"/>
      <c r="AE125" s="5"/>
      <c r="AG125" s="22">
        <f>AG90</f>
        <v>43879</v>
      </c>
      <c r="AH125" s="94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6"/>
      <c r="AT125" s="89"/>
      <c r="AU125" s="5"/>
      <c r="AW125" s="22">
        <f>AW90</f>
        <v>43880</v>
      </c>
      <c r="AX125" s="94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6"/>
      <c r="BJ125" s="89"/>
      <c r="BK125" s="5"/>
      <c r="BM125" s="22">
        <f>BM90</f>
        <v>43881</v>
      </c>
      <c r="BN125" s="94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6"/>
      <c r="BZ125" s="89"/>
      <c r="CA125" s="5"/>
      <c r="CC125" s="22">
        <f>CC90</f>
        <v>43882</v>
      </c>
      <c r="CD125" s="94"/>
      <c r="CE125" s="95"/>
      <c r="CF125" s="95"/>
      <c r="CG125" s="95"/>
      <c r="CH125" s="95"/>
      <c r="CI125" s="95"/>
      <c r="CJ125" s="95"/>
      <c r="CK125" s="95"/>
      <c r="CL125" s="95"/>
      <c r="CM125" s="95"/>
      <c r="CN125" s="95"/>
      <c r="CO125" s="96"/>
      <c r="CP125" s="89"/>
      <c r="CQ125" s="5"/>
      <c r="CS125" s="22">
        <f>CS90</f>
        <v>43883</v>
      </c>
      <c r="CT125" s="94"/>
      <c r="CU125" s="95"/>
      <c r="CV125" s="95"/>
      <c r="CW125" s="95"/>
      <c r="CX125" s="95"/>
      <c r="CY125" s="95"/>
      <c r="CZ125" s="95"/>
      <c r="DA125" s="95"/>
      <c r="DB125" s="95"/>
      <c r="DC125" s="95"/>
      <c r="DD125" s="95"/>
      <c r="DE125" s="96"/>
      <c r="DF125" s="89"/>
      <c r="DG125" s="5"/>
      <c r="DI125" s="5"/>
      <c r="DJ125" s="5"/>
      <c r="DK125" s="5"/>
      <c r="DL125" s="5"/>
      <c r="DM125" s="5"/>
      <c r="DN125" s="5"/>
      <c r="DO125" s="5"/>
      <c r="DP125" s="5"/>
      <c r="DQ125" s="5"/>
      <c r="DT125" s="77"/>
      <c r="DU125" s="29">
        <f>$A$8</f>
        <v>43877</v>
      </c>
      <c r="DV125" s="30">
        <f t="shared" ref="DV125:EA125" si="158">DU125+1</f>
        <v>43878</v>
      </c>
      <c r="DW125" s="30">
        <f t="shared" si="158"/>
        <v>43879</v>
      </c>
      <c r="DX125" s="30">
        <f t="shared" si="158"/>
        <v>43880</v>
      </c>
      <c r="DY125" s="30">
        <f t="shared" si="158"/>
        <v>43881</v>
      </c>
      <c r="DZ125" s="30">
        <f t="shared" si="158"/>
        <v>43882</v>
      </c>
      <c r="EA125" s="30">
        <f t="shared" si="158"/>
        <v>43883</v>
      </c>
      <c r="EF125" s="5"/>
      <c r="EG125" s="5"/>
      <c r="EH125" s="5"/>
      <c r="EI125" s="5"/>
      <c r="EJ125" s="5"/>
      <c r="EK125" s="5"/>
      <c r="EL125" s="5"/>
      <c r="EM125" s="5"/>
      <c r="EQ125" s="38" t="s">
        <v>21</v>
      </c>
      <c r="ER125" s="35">
        <f>CT72</f>
        <v>0</v>
      </c>
      <c r="ES125" s="35">
        <f>CU72+CV72+CX72+CY72+CZ72+DE72</f>
        <v>0</v>
      </c>
      <c r="ET125" s="35">
        <f>CW72+DA72+DB72+DC72+DD72+DF72</f>
        <v>0</v>
      </c>
      <c r="EU125" s="33">
        <f>SUM(ER125:ET125)</f>
        <v>0</v>
      </c>
    </row>
    <row r="126" spans="1:151" ht="9.75" customHeight="1" x14ac:dyDescent="0.15">
      <c r="A126" s="23" t="s">
        <v>7</v>
      </c>
      <c r="B126" s="23" t="s">
        <v>30</v>
      </c>
      <c r="C126" s="23" t="s">
        <v>31</v>
      </c>
      <c r="D126" s="23" t="s">
        <v>32</v>
      </c>
      <c r="E126" s="23" t="s">
        <v>33</v>
      </c>
      <c r="F126" s="23" t="s">
        <v>34</v>
      </c>
      <c r="G126" s="23" t="s">
        <v>35</v>
      </c>
      <c r="H126" s="23" t="s">
        <v>36</v>
      </c>
      <c r="I126" s="23" t="s">
        <v>37</v>
      </c>
      <c r="J126" s="23" t="s">
        <v>38</v>
      </c>
      <c r="K126" s="23" t="s">
        <v>39</v>
      </c>
      <c r="L126" s="23" t="s">
        <v>40</v>
      </c>
      <c r="M126" s="23" t="s">
        <v>41</v>
      </c>
      <c r="N126" s="90"/>
      <c r="Q126" s="23" t="s">
        <v>7</v>
      </c>
      <c r="R126" s="23" t="s">
        <v>30</v>
      </c>
      <c r="S126" s="23" t="s">
        <v>31</v>
      </c>
      <c r="T126" s="23" t="s">
        <v>32</v>
      </c>
      <c r="U126" s="23" t="s">
        <v>33</v>
      </c>
      <c r="V126" s="23" t="s">
        <v>34</v>
      </c>
      <c r="W126" s="23" t="s">
        <v>35</v>
      </c>
      <c r="X126" s="23" t="s">
        <v>36</v>
      </c>
      <c r="Y126" s="23" t="s">
        <v>37</v>
      </c>
      <c r="Z126" s="23" t="s">
        <v>38</v>
      </c>
      <c r="AA126" s="23" t="s">
        <v>39</v>
      </c>
      <c r="AB126" s="23" t="s">
        <v>40</v>
      </c>
      <c r="AC126" s="23" t="s">
        <v>41</v>
      </c>
      <c r="AD126" s="90"/>
      <c r="AG126" s="23" t="s">
        <v>7</v>
      </c>
      <c r="AH126" s="23" t="s">
        <v>30</v>
      </c>
      <c r="AI126" s="23" t="s">
        <v>31</v>
      </c>
      <c r="AJ126" s="23" t="s">
        <v>32</v>
      </c>
      <c r="AK126" s="23" t="s">
        <v>33</v>
      </c>
      <c r="AL126" s="23" t="s">
        <v>34</v>
      </c>
      <c r="AM126" s="23" t="s">
        <v>35</v>
      </c>
      <c r="AN126" s="23" t="s">
        <v>36</v>
      </c>
      <c r="AO126" s="23" t="s">
        <v>37</v>
      </c>
      <c r="AP126" s="23" t="s">
        <v>38</v>
      </c>
      <c r="AQ126" s="23" t="s">
        <v>39</v>
      </c>
      <c r="AR126" s="23" t="s">
        <v>40</v>
      </c>
      <c r="AS126" s="23" t="s">
        <v>41</v>
      </c>
      <c r="AT126" s="90"/>
      <c r="AW126" s="23" t="s">
        <v>7</v>
      </c>
      <c r="AX126" s="23" t="s">
        <v>30</v>
      </c>
      <c r="AY126" s="23" t="s">
        <v>31</v>
      </c>
      <c r="AZ126" s="23" t="s">
        <v>32</v>
      </c>
      <c r="BA126" s="23" t="s">
        <v>33</v>
      </c>
      <c r="BB126" s="23" t="s">
        <v>34</v>
      </c>
      <c r="BC126" s="23" t="s">
        <v>35</v>
      </c>
      <c r="BD126" s="23" t="s">
        <v>36</v>
      </c>
      <c r="BE126" s="23" t="s">
        <v>37</v>
      </c>
      <c r="BF126" s="23" t="s">
        <v>38</v>
      </c>
      <c r="BG126" s="23" t="s">
        <v>39</v>
      </c>
      <c r="BH126" s="23" t="s">
        <v>40</v>
      </c>
      <c r="BI126" s="23" t="s">
        <v>41</v>
      </c>
      <c r="BJ126" s="90"/>
      <c r="BM126" s="23" t="s">
        <v>7</v>
      </c>
      <c r="BN126" s="23" t="s">
        <v>30</v>
      </c>
      <c r="BO126" s="23" t="s">
        <v>31</v>
      </c>
      <c r="BP126" s="23" t="s">
        <v>32</v>
      </c>
      <c r="BQ126" s="23" t="s">
        <v>33</v>
      </c>
      <c r="BR126" s="23" t="s">
        <v>34</v>
      </c>
      <c r="BS126" s="23" t="s">
        <v>35</v>
      </c>
      <c r="BT126" s="23" t="s">
        <v>36</v>
      </c>
      <c r="BU126" s="23" t="s">
        <v>37</v>
      </c>
      <c r="BV126" s="23" t="s">
        <v>38</v>
      </c>
      <c r="BW126" s="23" t="s">
        <v>39</v>
      </c>
      <c r="BX126" s="23" t="s">
        <v>40</v>
      </c>
      <c r="BY126" s="23" t="s">
        <v>41</v>
      </c>
      <c r="BZ126" s="90"/>
      <c r="CC126" s="23" t="s">
        <v>7</v>
      </c>
      <c r="CD126" s="23" t="s">
        <v>30</v>
      </c>
      <c r="CE126" s="23" t="s">
        <v>31</v>
      </c>
      <c r="CF126" s="23" t="s">
        <v>32</v>
      </c>
      <c r="CG126" s="23" t="s">
        <v>33</v>
      </c>
      <c r="CH126" s="23" t="s">
        <v>34</v>
      </c>
      <c r="CI126" s="23" t="s">
        <v>35</v>
      </c>
      <c r="CJ126" s="23" t="s">
        <v>36</v>
      </c>
      <c r="CK126" s="23" t="s">
        <v>37</v>
      </c>
      <c r="CL126" s="23" t="s">
        <v>38</v>
      </c>
      <c r="CM126" s="23" t="s">
        <v>39</v>
      </c>
      <c r="CN126" s="23" t="s">
        <v>40</v>
      </c>
      <c r="CO126" s="23" t="s">
        <v>41</v>
      </c>
      <c r="CP126" s="90"/>
      <c r="CS126" s="23" t="s">
        <v>7</v>
      </c>
      <c r="CT126" s="23" t="s">
        <v>30</v>
      </c>
      <c r="CU126" s="23" t="s">
        <v>31</v>
      </c>
      <c r="CV126" s="23" t="s">
        <v>32</v>
      </c>
      <c r="CW126" s="23" t="s">
        <v>33</v>
      </c>
      <c r="CX126" s="23" t="s">
        <v>34</v>
      </c>
      <c r="CY126" s="23" t="s">
        <v>35</v>
      </c>
      <c r="CZ126" s="23" t="s">
        <v>36</v>
      </c>
      <c r="DA126" s="23" t="s">
        <v>37</v>
      </c>
      <c r="DB126" s="23" t="s">
        <v>38</v>
      </c>
      <c r="DC126" s="23" t="s">
        <v>39</v>
      </c>
      <c r="DD126" s="23" t="s">
        <v>40</v>
      </c>
      <c r="DE126" s="23" t="s">
        <v>41</v>
      </c>
      <c r="DF126" s="90"/>
      <c r="DI126" s="5"/>
      <c r="DJ126" s="5"/>
      <c r="DK126" s="5"/>
      <c r="DL126" s="5"/>
      <c r="DM126" s="5"/>
      <c r="DN126" s="5"/>
      <c r="DO126" s="5"/>
      <c r="DP126" s="5"/>
      <c r="DQ126" s="5"/>
      <c r="DT126" s="23">
        <v>1</v>
      </c>
      <c r="DU126" s="34">
        <v>41.914209723244475</v>
      </c>
      <c r="DV126" s="34">
        <v>39.220084679281449</v>
      </c>
      <c r="DW126" s="34" t="s">
        <v>17</v>
      </c>
      <c r="DX126" s="34" t="s">
        <v>17</v>
      </c>
      <c r="DY126" s="34" t="s">
        <v>17</v>
      </c>
      <c r="DZ126" s="34" t="s">
        <v>17</v>
      </c>
      <c r="EA126" s="34" t="s">
        <v>17</v>
      </c>
      <c r="EF126" s="5"/>
      <c r="EG126" s="5"/>
      <c r="EH126" s="5"/>
      <c r="EI126" s="5"/>
      <c r="EJ126" s="5"/>
      <c r="EK126" s="5"/>
      <c r="EL126" s="5"/>
      <c r="EM126" s="5"/>
      <c r="EQ126" s="38" t="s">
        <v>22</v>
      </c>
      <c r="ER126" s="35">
        <f>CT73</f>
        <v>0</v>
      </c>
      <c r="ES126" s="35">
        <f>CU73+CV73+CX73+CY73+CZ73+DE73</f>
        <v>0</v>
      </c>
      <c r="ET126" s="35">
        <f>CW73+DA73+DB73+DC73+DD73+DF73</f>
        <v>0</v>
      </c>
      <c r="EU126" s="33">
        <f>SUM(ER126:ET126)</f>
        <v>0</v>
      </c>
    </row>
    <row r="127" spans="1:151" ht="9.75" customHeight="1" x14ac:dyDescent="0.15">
      <c r="A127" s="23">
        <v>1</v>
      </c>
      <c r="B127" s="25">
        <v>0</v>
      </c>
      <c r="C127" s="25">
        <v>0</v>
      </c>
      <c r="D127" s="25">
        <v>1</v>
      </c>
      <c r="E127" s="25">
        <v>6</v>
      </c>
      <c r="F127" s="25">
        <v>6</v>
      </c>
      <c r="G127" s="25">
        <v>2</v>
      </c>
      <c r="H127" s="25">
        <v>1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6">
        <f>SUM(B127:M127)</f>
        <v>16</v>
      </c>
      <c r="Q127" s="23">
        <v>1</v>
      </c>
      <c r="R127" s="25">
        <v>0</v>
      </c>
      <c r="S127" s="25">
        <v>0</v>
      </c>
      <c r="T127" s="25">
        <v>0</v>
      </c>
      <c r="U127" s="25">
        <v>1</v>
      </c>
      <c r="V127" s="25">
        <v>2</v>
      </c>
      <c r="W127" s="25">
        <v>0</v>
      </c>
      <c r="X127" s="25">
        <v>0</v>
      </c>
      <c r="Y127" s="25">
        <v>0</v>
      </c>
      <c r="Z127" s="25">
        <v>0</v>
      </c>
      <c r="AA127" s="25">
        <v>0</v>
      </c>
      <c r="AB127" s="25">
        <v>0</v>
      </c>
      <c r="AC127" s="25">
        <v>0</v>
      </c>
      <c r="AD127" s="26">
        <f>SUM(R127:AC127)</f>
        <v>3</v>
      </c>
      <c r="AG127" s="23">
        <v>1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5">
        <v>0</v>
      </c>
      <c r="AT127" s="26">
        <f>SUM(AH127:AS127)</f>
        <v>0</v>
      </c>
      <c r="AW127" s="23">
        <v>1</v>
      </c>
      <c r="AX127" s="25">
        <v>0</v>
      </c>
      <c r="AY127" s="25">
        <v>0</v>
      </c>
      <c r="AZ127" s="25">
        <v>0</v>
      </c>
      <c r="BA127" s="25">
        <v>0</v>
      </c>
      <c r="BB127" s="25">
        <v>0</v>
      </c>
      <c r="BC127" s="25">
        <v>0</v>
      </c>
      <c r="BD127" s="25">
        <v>0</v>
      </c>
      <c r="BE127" s="25">
        <v>0</v>
      </c>
      <c r="BF127" s="25">
        <v>0</v>
      </c>
      <c r="BG127" s="25">
        <v>0</v>
      </c>
      <c r="BH127" s="25">
        <v>0</v>
      </c>
      <c r="BI127" s="25">
        <v>0</v>
      </c>
      <c r="BJ127" s="26">
        <f>SUM(AX127:BI127)</f>
        <v>0</v>
      </c>
      <c r="BM127" s="23">
        <v>1</v>
      </c>
      <c r="BN127" s="25">
        <v>0</v>
      </c>
      <c r="BO127" s="25">
        <v>0</v>
      </c>
      <c r="BP127" s="25">
        <v>0</v>
      </c>
      <c r="BQ127" s="25">
        <v>0</v>
      </c>
      <c r="BR127" s="25">
        <v>0</v>
      </c>
      <c r="BS127" s="25">
        <v>0</v>
      </c>
      <c r="BT127" s="25">
        <v>0</v>
      </c>
      <c r="BU127" s="25">
        <v>0</v>
      </c>
      <c r="BV127" s="25">
        <v>0</v>
      </c>
      <c r="BW127" s="25">
        <v>0</v>
      </c>
      <c r="BX127" s="25">
        <v>0</v>
      </c>
      <c r="BY127" s="25">
        <v>0</v>
      </c>
      <c r="BZ127" s="26">
        <f>SUM(BN127:BY127)</f>
        <v>0</v>
      </c>
      <c r="CC127" s="23">
        <v>1</v>
      </c>
      <c r="CD127" s="25">
        <v>0</v>
      </c>
      <c r="CE127" s="25">
        <v>0</v>
      </c>
      <c r="CF127" s="25">
        <v>0</v>
      </c>
      <c r="CG127" s="25">
        <v>0</v>
      </c>
      <c r="CH127" s="25">
        <v>0</v>
      </c>
      <c r="CI127" s="25">
        <v>0</v>
      </c>
      <c r="CJ127" s="25">
        <v>0</v>
      </c>
      <c r="CK127" s="25">
        <v>0</v>
      </c>
      <c r="CL127" s="25">
        <v>0</v>
      </c>
      <c r="CM127" s="25">
        <v>0</v>
      </c>
      <c r="CN127" s="25">
        <v>0</v>
      </c>
      <c r="CO127" s="25">
        <v>0</v>
      </c>
      <c r="CP127" s="26">
        <f>SUM(CD127:CO127)</f>
        <v>0</v>
      </c>
      <c r="CS127" s="23">
        <v>1</v>
      </c>
      <c r="CT127" s="25">
        <v>0</v>
      </c>
      <c r="CU127" s="25">
        <v>0</v>
      </c>
      <c r="CV127" s="25">
        <v>0</v>
      </c>
      <c r="CW127" s="25">
        <v>0</v>
      </c>
      <c r="CX127" s="25">
        <v>0</v>
      </c>
      <c r="CY127" s="25">
        <v>0</v>
      </c>
      <c r="CZ127" s="25">
        <v>0</v>
      </c>
      <c r="DA127" s="25">
        <v>0</v>
      </c>
      <c r="DB127" s="25">
        <v>0</v>
      </c>
      <c r="DC127" s="25">
        <v>0</v>
      </c>
      <c r="DD127" s="25">
        <v>0</v>
      </c>
      <c r="DE127" s="25">
        <v>0</v>
      </c>
      <c r="DF127" s="26">
        <f>SUM(CT127:DE127)</f>
        <v>0</v>
      </c>
      <c r="DI127" s="5"/>
      <c r="DJ127" s="5"/>
      <c r="DK127" s="5"/>
      <c r="DL127" s="5"/>
      <c r="DM127" s="5"/>
      <c r="DN127" s="5"/>
      <c r="DO127" s="5"/>
      <c r="DP127" s="5"/>
      <c r="DQ127" s="5"/>
      <c r="DT127" s="23">
        <v>2</v>
      </c>
      <c r="DU127" s="34">
        <v>45.541528696058961</v>
      </c>
      <c r="DV127" s="34">
        <f>DV94</f>
        <v>48</v>
      </c>
      <c r="DW127" s="34" t="s">
        <v>17</v>
      </c>
      <c r="DX127" s="34" t="s">
        <v>17</v>
      </c>
      <c r="DY127" s="34" t="s">
        <v>17</v>
      </c>
      <c r="DZ127" s="34" t="s">
        <v>17</v>
      </c>
      <c r="EA127" s="34" t="s">
        <v>17</v>
      </c>
      <c r="EF127" s="41" t="str">
        <f>TEXT(EF128,"dddd")</f>
        <v>Wednesday</v>
      </c>
      <c r="EH127" s="5"/>
      <c r="EI127" s="5"/>
      <c r="EJ127" s="5"/>
      <c r="EK127" s="5"/>
      <c r="EL127" s="5"/>
      <c r="EM127" s="5"/>
      <c r="EQ127" s="36" t="s">
        <v>26</v>
      </c>
      <c r="ER127" s="37"/>
      <c r="ES127" s="37"/>
      <c r="ET127" s="37"/>
      <c r="EU127" s="40"/>
    </row>
    <row r="128" spans="1:151" ht="9.75" customHeight="1" x14ac:dyDescent="0.15">
      <c r="A128" s="23">
        <v>2</v>
      </c>
      <c r="B128" s="25">
        <v>0</v>
      </c>
      <c r="C128" s="25">
        <v>0</v>
      </c>
      <c r="D128" s="25">
        <v>0</v>
      </c>
      <c r="E128" s="25">
        <v>1</v>
      </c>
      <c r="F128" s="25">
        <v>2</v>
      </c>
      <c r="G128" s="25">
        <v>0</v>
      </c>
      <c r="H128" s="25">
        <v>1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6">
        <f t="shared" ref="N128:N150" si="159">SUM(B128:M128)</f>
        <v>4</v>
      </c>
      <c r="Q128" s="23">
        <v>2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1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6">
        <f t="shared" ref="AD128:AD150" si="160">SUM(R128:AC128)</f>
        <v>1</v>
      </c>
      <c r="AG128" s="23">
        <v>2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5">
        <v>0</v>
      </c>
      <c r="AT128" s="26">
        <f t="shared" ref="AT128:AT150" si="161">SUM(AH128:AS128)</f>
        <v>0</v>
      </c>
      <c r="AW128" s="23">
        <v>2</v>
      </c>
      <c r="AX128" s="25">
        <v>0</v>
      </c>
      <c r="AY128" s="25">
        <v>0</v>
      </c>
      <c r="AZ128" s="25">
        <v>0</v>
      </c>
      <c r="BA128" s="25">
        <v>0</v>
      </c>
      <c r="BB128" s="25">
        <v>0</v>
      </c>
      <c r="BC128" s="25">
        <v>0</v>
      </c>
      <c r="BD128" s="25">
        <v>0</v>
      </c>
      <c r="BE128" s="25">
        <v>0</v>
      </c>
      <c r="BF128" s="25">
        <v>0</v>
      </c>
      <c r="BG128" s="25">
        <v>0</v>
      </c>
      <c r="BH128" s="25">
        <v>0</v>
      </c>
      <c r="BI128" s="25">
        <v>0</v>
      </c>
      <c r="BJ128" s="26">
        <f t="shared" ref="BJ128:BJ150" si="162">SUM(AX128:BI128)</f>
        <v>0</v>
      </c>
      <c r="BM128" s="23">
        <v>2</v>
      </c>
      <c r="BN128" s="25">
        <v>0</v>
      </c>
      <c r="BO128" s="25">
        <v>0</v>
      </c>
      <c r="BP128" s="25">
        <v>0</v>
      </c>
      <c r="BQ128" s="25">
        <v>0</v>
      </c>
      <c r="BR128" s="25">
        <v>0</v>
      </c>
      <c r="BS128" s="25">
        <v>0</v>
      </c>
      <c r="BT128" s="25">
        <v>0</v>
      </c>
      <c r="BU128" s="25">
        <v>0</v>
      </c>
      <c r="BV128" s="25">
        <v>0</v>
      </c>
      <c r="BW128" s="25">
        <v>0</v>
      </c>
      <c r="BX128" s="25">
        <v>0</v>
      </c>
      <c r="BY128" s="25">
        <v>0</v>
      </c>
      <c r="BZ128" s="26">
        <f t="shared" ref="BZ128:BZ150" si="163">SUM(BN128:BY128)</f>
        <v>0</v>
      </c>
      <c r="CC128" s="23">
        <v>2</v>
      </c>
      <c r="CD128" s="25">
        <v>0</v>
      </c>
      <c r="CE128" s="25">
        <v>0</v>
      </c>
      <c r="CF128" s="25">
        <v>0</v>
      </c>
      <c r="CG128" s="25">
        <v>0</v>
      </c>
      <c r="CH128" s="25">
        <v>0</v>
      </c>
      <c r="CI128" s="25">
        <v>0</v>
      </c>
      <c r="CJ128" s="25">
        <v>0</v>
      </c>
      <c r="CK128" s="25">
        <v>0</v>
      </c>
      <c r="CL128" s="25">
        <v>0</v>
      </c>
      <c r="CM128" s="25">
        <v>0</v>
      </c>
      <c r="CN128" s="25">
        <v>0</v>
      </c>
      <c r="CO128" s="25">
        <v>0</v>
      </c>
      <c r="CP128" s="26">
        <f t="shared" ref="CP128:CP150" si="164">SUM(CD128:CO128)</f>
        <v>0</v>
      </c>
      <c r="CS128" s="23">
        <v>2</v>
      </c>
      <c r="CT128" s="25">
        <v>0</v>
      </c>
      <c r="CU128" s="25">
        <v>0</v>
      </c>
      <c r="CV128" s="25">
        <v>0</v>
      </c>
      <c r="CW128" s="25">
        <v>0</v>
      </c>
      <c r="CX128" s="25">
        <v>0</v>
      </c>
      <c r="CY128" s="25">
        <v>0</v>
      </c>
      <c r="CZ128" s="25">
        <v>0</v>
      </c>
      <c r="DA128" s="25">
        <v>0</v>
      </c>
      <c r="DB128" s="25">
        <v>0</v>
      </c>
      <c r="DC128" s="25">
        <v>0</v>
      </c>
      <c r="DD128" s="25">
        <v>0</v>
      </c>
      <c r="DE128" s="25">
        <v>0</v>
      </c>
      <c r="DF128" s="26">
        <f t="shared" ref="DF128:DF150" si="165">SUM(CT128:DE128)</f>
        <v>0</v>
      </c>
      <c r="DI128" s="5"/>
      <c r="DJ128" s="5"/>
      <c r="DK128" s="5"/>
      <c r="DL128" s="5"/>
      <c r="DM128" s="5"/>
      <c r="DN128" s="5"/>
      <c r="DO128" s="5"/>
      <c r="DP128" s="5"/>
      <c r="DQ128" s="5"/>
      <c r="DT128" s="23">
        <v>3</v>
      </c>
      <c r="DU128" s="34">
        <v>51.203835200594519</v>
      </c>
      <c r="DV128" s="34">
        <v>46.624368670764582</v>
      </c>
      <c r="DW128" s="34" t="s">
        <v>17</v>
      </c>
      <c r="DX128" s="34" t="s">
        <v>17</v>
      </c>
      <c r="DY128" s="34" t="s">
        <v>17</v>
      </c>
      <c r="DZ128" s="34" t="s">
        <v>17</v>
      </c>
      <c r="EA128" s="34" t="s">
        <v>17</v>
      </c>
      <c r="EF128" s="42">
        <f>EF119+1</f>
        <v>43880</v>
      </c>
      <c r="EG128" s="5"/>
      <c r="EH128" s="5"/>
      <c r="EI128" s="5"/>
      <c r="EJ128" s="5"/>
      <c r="EK128" s="5"/>
      <c r="EL128" s="5"/>
      <c r="EM128" s="5"/>
      <c r="EQ128" s="38" t="s">
        <v>16</v>
      </c>
      <c r="ER128" s="35">
        <f t="shared" ref="ER128:ET131" si="166">(ER93+ER98+ER103+ER108+ER113+ER118+ER123)/7</f>
        <v>260.57142857142856</v>
      </c>
      <c r="ES128" s="35">
        <f t="shared" si="166"/>
        <v>37.714285714285715</v>
      </c>
      <c r="ET128" s="35">
        <f t="shared" si="166"/>
        <v>0.14285714285714285</v>
      </c>
      <c r="EU128" s="33">
        <f>SUM(ER128:ET128)</f>
        <v>298.42857142857144</v>
      </c>
    </row>
    <row r="129" spans="1:151" ht="9.75" customHeight="1" x14ac:dyDescent="0.15">
      <c r="A129" s="23">
        <v>3</v>
      </c>
      <c r="B129" s="25">
        <v>0</v>
      </c>
      <c r="C129" s="25">
        <v>0</v>
      </c>
      <c r="D129" s="25">
        <v>1</v>
      </c>
      <c r="E129" s="25">
        <v>0</v>
      </c>
      <c r="F129" s="25">
        <v>1</v>
      </c>
      <c r="G129" s="25">
        <v>2</v>
      </c>
      <c r="H129" s="25">
        <v>1</v>
      </c>
      <c r="I129" s="25">
        <v>1</v>
      </c>
      <c r="J129" s="25">
        <v>0</v>
      </c>
      <c r="K129" s="25">
        <v>0</v>
      </c>
      <c r="L129" s="25">
        <v>0</v>
      </c>
      <c r="M129" s="25">
        <v>0</v>
      </c>
      <c r="N129" s="26">
        <f t="shared" si="159"/>
        <v>6</v>
      </c>
      <c r="Q129" s="23">
        <v>3</v>
      </c>
      <c r="R129" s="25">
        <v>0</v>
      </c>
      <c r="S129" s="25">
        <v>0</v>
      </c>
      <c r="T129" s="25">
        <v>1</v>
      </c>
      <c r="U129" s="25">
        <v>0</v>
      </c>
      <c r="V129" s="25">
        <v>0</v>
      </c>
      <c r="W129" s="25">
        <v>1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6">
        <f t="shared" si="160"/>
        <v>2</v>
      </c>
      <c r="AG129" s="23">
        <v>3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5">
        <v>0</v>
      </c>
      <c r="AT129" s="26">
        <f t="shared" si="161"/>
        <v>0</v>
      </c>
      <c r="AW129" s="23">
        <v>3</v>
      </c>
      <c r="AX129" s="25">
        <v>0</v>
      </c>
      <c r="AY129" s="25">
        <v>0</v>
      </c>
      <c r="AZ129" s="25">
        <v>0</v>
      </c>
      <c r="BA129" s="25">
        <v>0</v>
      </c>
      <c r="BB129" s="25">
        <v>0</v>
      </c>
      <c r="BC129" s="25">
        <v>0</v>
      </c>
      <c r="BD129" s="25">
        <v>0</v>
      </c>
      <c r="BE129" s="25">
        <v>0</v>
      </c>
      <c r="BF129" s="25">
        <v>0</v>
      </c>
      <c r="BG129" s="25">
        <v>0</v>
      </c>
      <c r="BH129" s="25">
        <v>0</v>
      </c>
      <c r="BI129" s="25">
        <v>0</v>
      </c>
      <c r="BJ129" s="26">
        <f t="shared" si="162"/>
        <v>0</v>
      </c>
      <c r="BM129" s="23">
        <v>3</v>
      </c>
      <c r="BN129" s="25">
        <v>0</v>
      </c>
      <c r="BO129" s="25">
        <v>0</v>
      </c>
      <c r="BP129" s="25">
        <v>0</v>
      </c>
      <c r="BQ129" s="25">
        <v>0</v>
      </c>
      <c r="BR129" s="25">
        <v>0</v>
      </c>
      <c r="BS129" s="25">
        <v>0</v>
      </c>
      <c r="BT129" s="25">
        <v>0</v>
      </c>
      <c r="BU129" s="25">
        <v>0</v>
      </c>
      <c r="BV129" s="25">
        <v>0</v>
      </c>
      <c r="BW129" s="25">
        <v>0</v>
      </c>
      <c r="BX129" s="25">
        <v>0</v>
      </c>
      <c r="BY129" s="25">
        <v>0</v>
      </c>
      <c r="BZ129" s="26">
        <f t="shared" si="163"/>
        <v>0</v>
      </c>
      <c r="CC129" s="23">
        <v>3</v>
      </c>
      <c r="CD129" s="25">
        <v>0</v>
      </c>
      <c r="CE129" s="25">
        <v>0</v>
      </c>
      <c r="CF129" s="25">
        <v>0</v>
      </c>
      <c r="CG129" s="25">
        <v>0</v>
      </c>
      <c r="CH129" s="25">
        <v>0</v>
      </c>
      <c r="CI129" s="25">
        <v>0</v>
      </c>
      <c r="CJ129" s="25">
        <v>0</v>
      </c>
      <c r="CK129" s="25">
        <v>0</v>
      </c>
      <c r="CL129" s="25">
        <v>0</v>
      </c>
      <c r="CM129" s="25">
        <v>0</v>
      </c>
      <c r="CN129" s="25">
        <v>0</v>
      </c>
      <c r="CO129" s="25">
        <v>0</v>
      </c>
      <c r="CP129" s="26">
        <f t="shared" si="164"/>
        <v>0</v>
      </c>
      <c r="CS129" s="23">
        <v>3</v>
      </c>
      <c r="CT129" s="25">
        <v>0</v>
      </c>
      <c r="CU129" s="25">
        <v>0</v>
      </c>
      <c r="CV129" s="25">
        <v>0</v>
      </c>
      <c r="CW129" s="25">
        <v>0</v>
      </c>
      <c r="CX129" s="25">
        <v>0</v>
      </c>
      <c r="CY129" s="25">
        <v>0</v>
      </c>
      <c r="CZ129" s="25">
        <v>0</v>
      </c>
      <c r="DA129" s="25">
        <v>0</v>
      </c>
      <c r="DB129" s="25">
        <v>0</v>
      </c>
      <c r="DC129" s="25">
        <v>0</v>
      </c>
      <c r="DD129" s="25">
        <v>0</v>
      </c>
      <c r="DE129" s="25">
        <v>0</v>
      </c>
      <c r="DF129" s="26">
        <f t="shared" si="165"/>
        <v>0</v>
      </c>
      <c r="DI129" s="5"/>
      <c r="DJ129" s="5"/>
      <c r="DK129" s="5"/>
      <c r="DL129" s="5"/>
      <c r="DM129" s="5"/>
      <c r="DN129" s="5"/>
      <c r="DO129" s="5"/>
      <c r="DP129" s="5"/>
      <c r="DQ129" s="5"/>
      <c r="DT129" s="23">
        <v>4</v>
      </c>
      <c r="DU129" s="34">
        <v>39.585144756340405</v>
      </c>
      <c r="DV129" s="34">
        <v>44.035533905932738</v>
      </c>
      <c r="DW129" s="34" t="s">
        <v>17</v>
      </c>
      <c r="DX129" s="34" t="s">
        <v>17</v>
      </c>
      <c r="DY129" s="34" t="s">
        <v>17</v>
      </c>
      <c r="DZ129" s="34" t="s">
        <v>17</v>
      </c>
      <c r="EA129" s="34" t="s">
        <v>17</v>
      </c>
      <c r="EF129" s="5"/>
      <c r="EG129" s="5"/>
      <c r="EH129" s="5"/>
      <c r="EI129" s="5"/>
      <c r="EJ129" s="5"/>
      <c r="EK129" s="5"/>
      <c r="EL129" s="5"/>
      <c r="EM129" s="5"/>
      <c r="EQ129" s="38" t="s">
        <v>19</v>
      </c>
      <c r="ER129" s="35">
        <f t="shared" si="166"/>
        <v>296.85714285714283</v>
      </c>
      <c r="ES129" s="35">
        <f t="shared" si="166"/>
        <v>40.428571428571431</v>
      </c>
      <c r="ET129" s="35">
        <f t="shared" si="166"/>
        <v>0.14285714285714285</v>
      </c>
      <c r="EU129" s="33">
        <f>SUM(ER129:ET129)</f>
        <v>337.42857142857144</v>
      </c>
    </row>
    <row r="130" spans="1:151" ht="9.75" customHeight="1" x14ac:dyDescent="0.15">
      <c r="A130" s="23">
        <v>4</v>
      </c>
      <c r="B130" s="25">
        <v>0</v>
      </c>
      <c r="C130" s="25">
        <v>1</v>
      </c>
      <c r="D130" s="25">
        <v>1</v>
      </c>
      <c r="E130" s="25">
        <v>1</v>
      </c>
      <c r="F130" s="25">
        <v>2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6">
        <f t="shared" si="159"/>
        <v>5</v>
      </c>
      <c r="Q130" s="23">
        <v>4</v>
      </c>
      <c r="R130" s="25">
        <v>0</v>
      </c>
      <c r="S130" s="25">
        <v>0</v>
      </c>
      <c r="T130" s="25">
        <v>0</v>
      </c>
      <c r="U130" s="25">
        <v>0</v>
      </c>
      <c r="V130" s="25">
        <v>1</v>
      </c>
      <c r="W130" s="25">
        <v>1</v>
      </c>
      <c r="X130" s="25">
        <v>0</v>
      </c>
      <c r="Y130" s="25">
        <v>0</v>
      </c>
      <c r="Z130" s="25">
        <v>0</v>
      </c>
      <c r="AA130" s="25">
        <v>0</v>
      </c>
      <c r="AB130" s="25">
        <v>0</v>
      </c>
      <c r="AC130" s="25">
        <v>0</v>
      </c>
      <c r="AD130" s="26">
        <f t="shared" si="160"/>
        <v>2</v>
      </c>
      <c r="AG130" s="23">
        <v>4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5">
        <v>0</v>
      </c>
      <c r="AT130" s="26">
        <f t="shared" si="161"/>
        <v>0</v>
      </c>
      <c r="AW130" s="23">
        <v>4</v>
      </c>
      <c r="AX130" s="25">
        <v>0</v>
      </c>
      <c r="AY130" s="25">
        <v>0</v>
      </c>
      <c r="AZ130" s="25">
        <v>0</v>
      </c>
      <c r="BA130" s="25">
        <v>0</v>
      </c>
      <c r="BB130" s="25">
        <v>0</v>
      </c>
      <c r="BC130" s="25">
        <v>0</v>
      </c>
      <c r="BD130" s="25">
        <v>0</v>
      </c>
      <c r="BE130" s="25">
        <v>0</v>
      </c>
      <c r="BF130" s="25">
        <v>0</v>
      </c>
      <c r="BG130" s="25">
        <v>0</v>
      </c>
      <c r="BH130" s="25">
        <v>0</v>
      </c>
      <c r="BI130" s="25">
        <v>0</v>
      </c>
      <c r="BJ130" s="26">
        <f t="shared" si="162"/>
        <v>0</v>
      </c>
      <c r="BM130" s="23">
        <v>4</v>
      </c>
      <c r="BN130" s="25">
        <v>0</v>
      </c>
      <c r="BO130" s="25">
        <v>0</v>
      </c>
      <c r="BP130" s="25">
        <v>0</v>
      </c>
      <c r="BQ130" s="25">
        <v>0</v>
      </c>
      <c r="BR130" s="25">
        <v>0</v>
      </c>
      <c r="BS130" s="25">
        <v>0</v>
      </c>
      <c r="BT130" s="25">
        <v>0</v>
      </c>
      <c r="BU130" s="25">
        <v>0</v>
      </c>
      <c r="BV130" s="25">
        <v>0</v>
      </c>
      <c r="BW130" s="25">
        <v>0</v>
      </c>
      <c r="BX130" s="25">
        <v>0</v>
      </c>
      <c r="BY130" s="25">
        <v>0</v>
      </c>
      <c r="BZ130" s="26">
        <f t="shared" si="163"/>
        <v>0</v>
      </c>
      <c r="CC130" s="23">
        <v>4</v>
      </c>
      <c r="CD130" s="25">
        <v>0</v>
      </c>
      <c r="CE130" s="25">
        <v>0</v>
      </c>
      <c r="CF130" s="25">
        <v>0</v>
      </c>
      <c r="CG130" s="25">
        <v>0</v>
      </c>
      <c r="CH130" s="25">
        <v>0</v>
      </c>
      <c r="CI130" s="25">
        <v>0</v>
      </c>
      <c r="CJ130" s="25">
        <v>0</v>
      </c>
      <c r="CK130" s="25">
        <v>0</v>
      </c>
      <c r="CL130" s="25">
        <v>0</v>
      </c>
      <c r="CM130" s="25">
        <v>0</v>
      </c>
      <c r="CN130" s="25">
        <v>0</v>
      </c>
      <c r="CO130" s="25">
        <v>0</v>
      </c>
      <c r="CP130" s="26">
        <f t="shared" si="164"/>
        <v>0</v>
      </c>
      <c r="CS130" s="23">
        <v>4</v>
      </c>
      <c r="CT130" s="25">
        <v>0</v>
      </c>
      <c r="CU130" s="25">
        <v>0</v>
      </c>
      <c r="CV130" s="25">
        <v>0</v>
      </c>
      <c r="CW130" s="25">
        <v>0</v>
      </c>
      <c r="CX130" s="25">
        <v>0</v>
      </c>
      <c r="CY130" s="25">
        <v>0</v>
      </c>
      <c r="CZ130" s="25">
        <v>0</v>
      </c>
      <c r="DA130" s="25">
        <v>0</v>
      </c>
      <c r="DB130" s="25">
        <v>0</v>
      </c>
      <c r="DC130" s="25">
        <v>0</v>
      </c>
      <c r="DD130" s="25">
        <v>0</v>
      </c>
      <c r="DE130" s="25">
        <v>0</v>
      </c>
      <c r="DF130" s="26">
        <f t="shared" si="165"/>
        <v>0</v>
      </c>
      <c r="DI130" s="5"/>
      <c r="DJ130" s="5"/>
      <c r="DK130" s="5"/>
      <c r="DL130" s="5"/>
      <c r="DM130" s="5"/>
      <c r="DN130" s="5"/>
      <c r="DO130" s="5"/>
      <c r="DP130" s="5"/>
      <c r="DQ130" s="5"/>
      <c r="DT130" s="23">
        <v>5</v>
      </c>
      <c r="DU130" s="34">
        <v>29.406162118997766</v>
      </c>
      <c r="DV130" s="34">
        <v>34.553300858899107</v>
      </c>
      <c r="DW130" s="34" t="s">
        <v>17</v>
      </c>
      <c r="DX130" s="34" t="s">
        <v>17</v>
      </c>
      <c r="DY130" s="34" t="s">
        <v>17</v>
      </c>
      <c r="DZ130" s="34" t="s">
        <v>17</v>
      </c>
      <c r="EA130" s="34" t="s">
        <v>17</v>
      </c>
      <c r="EF130" s="5"/>
      <c r="EG130" s="5"/>
      <c r="EH130" s="5"/>
      <c r="EI130" s="5"/>
      <c r="EJ130" s="5"/>
      <c r="EK130" s="5"/>
      <c r="EL130" s="5"/>
      <c r="EM130" s="5"/>
      <c r="EQ130" s="38" t="s">
        <v>21</v>
      </c>
      <c r="ER130" s="35">
        <f t="shared" si="166"/>
        <v>303.71428571428572</v>
      </c>
      <c r="ES130" s="35">
        <f t="shared" si="166"/>
        <v>40.428571428571431</v>
      </c>
      <c r="ET130" s="35">
        <f t="shared" si="166"/>
        <v>0.14285714285714285</v>
      </c>
      <c r="EU130" s="33">
        <f>SUM(ER130:ET130)</f>
        <v>344.28571428571433</v>
      </c>
    </row>
    <row r="131" spans="1:151" ht="9.75" customHeight="1" x14ac:dyDescent="0.15">
      <c r="A131" s="23">
        <v>5</v>
      </c>
      <c r="B131" s="25">
        <v>0</v>
      </c>
      <c r="C131" s="25">
        <v>0</v>
      </c>
      <c r="D131" s="25">
        <v>6</v>
      </c>
      <c r="E131" s="25">
        <v>1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6">
        <f t="shared" si="159"/>
        <v>7</v>
      </c>
      <c r="Q131" s="23">
        <v>5</v>
      </c>
      <c r="R131" s="25">
        <v>0</v>
      </c>
      <c r="S131" s="25">
        <v>0</v>
      </c>
      <c r="T131" s="25">
        <v>1</v>
      </c>
      <c r="U131" s="25">
        <v>1</v>
      </c>
      <c r="V131" s="25">
        <v>0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  <c r="AB131" s="25">
        <v>0</v>
      </c>
      <c r="AC131" s="25">
        <v>0</v>
      </c>
      <c r="AD131" s="26">
        <f t="shared" si="160"/>
        <v>2</v>
      </c>
      <c r="AG131" s="23">
        <v>5</v>
      </c>
      <c r="AH131" s="25">
        <v>0</v>
      </c>
      <c r="AI131" s="25">
        <v>0</v>
      </c>
      <c r="AJ131" s="25">
        <v>0</v>
      </c>
      <c r="AK131" s="25">
        <v>0</v>
      </c>
      <c r="AL131" s="25">
        <v>0</v>
      </c>
      <c r="AM131" s="25">
        <v>0</v>
      </c>
      <c r="AN131" s="25">
        <v>0</v>
      </c>
      <c r="AO131" s="25">
        <v>0</v>
      </c>
      <c r="AP131" s="25">
        <v>0</v>
      </c>
      <c r="AQ131" s="25">
        <v>0</v>
      </c>
      <c r="AR131" s="25">
        <v>0</v>
      </c>
      <c r="AS131" s="25">
        <v>0</v>
      </c>
      <c r="AT131" s="26">
        <f t="shared" si="161"/>
        <v>0</v>
      </c>
      <c r="AW131" s="23">
        <v>5</v>
      </c>
      <c r="AX131" s="25">
        <v>0</v>
      </c>
      <c r="AY131" s="25">
        <v>0</v>
      </c>
      <c r="AZ131" s="25">
        <v>0</v>
      </c>
      <c r="BA131" s="25">
        <v>0</v>
      </c>
      <c r="BB131" s="25">
        <v>0</v>
      </c>
      <c r="BC131" s="25">
        <v>0</v>
      </c>
      <c r="BD131" s="25">
        <v>0</v>
      </c>
      <c r="BE131" s="25">
        <v>0</v>
      </c>
      <c r="BF131" s="25">
        <v>0</v>
      </c>
      <c r="BG131" s="25">
        <v>0</v>
      </c>
      <c r="BH131" s="25">
        <v>0</v>
      </c>
      <c r="BI131" s="25">
        <v>0</v>
      </c>
      <c r="BJ131" s="26">
        <f t="shared" si="162"/>
        <v>0</v>
      </c>
      <c r="BM131" s="23">
        <v>5</v>
      </c>
      <c r="BN131" s="25">
        <v>0</v>
      </c>
      <c r="BO131" s="25">
        <v>0</v>
      </c>
      <c r="BP131" s="25">
        <v>0</v>
      </c>
      <c r="BQ131" s="25">
        <v>0</v>
      </c>
      <c r="BR131" s="25">
        <v>0</v>
      </c>
      <c r="BS131" s="25">
        <v>0</v>
      </c>
      <c r="BT131" s="25">
        <v>0</v>
      </c>
      <c r="BU131" s="25">
        <v>0</v>
      </c>
      <c r="BV131" s="25">
        <v>0</v>
      </c>
      <c r="BW131" s="25">
        <v>0</v>
      </c>
      <c r="BX131" s="25">
        <v>0</v>
      </c>
      <c r="BY131" s="25">
        <v>0</v>
      </c>
      <c r="BZ131" s="26">
        <f t="shared" si="163"/>
        <v>0</v>
      </c>
      <c r="CC131" s="23">
        <v>5</v>
      </c>
      <c r="CD131" s="25">
        <v>0</v>
      </c>
      <c r="CE131" s="25">
        <v>0</v>
      </c>
      <c r="CF131" s="25">
        <v>0</v>
      </c>
      <c r="CG131" s="25">
        <v>0</v>
      </c>
      <c r="CH131" s="25">
        <v>0</v>
      </c>
      <c r="CI131" s="25">
        <v>0</v>
      </c>
      <c r="CJ131" s="25">
        <v>0</v>
      </c>
      <c r="CK131" s="25">
        <v>0</v>
      </c>
      <c r="CL131" s="25">
        <v>0</v>
      </c>
      <c r="CM131" s="25">
        <v>0</v>
      </c>
      <c r="CN131" s="25">
        <v>0</v>
      </c>
      <c r="CO131" s="25">
        <v>0</v>
      </c>
      <c r="CP131" s="26">
        <f t="shared" si="164"/>
        <v>0</v>
      </c>
      <c r="CS131" s="23">
        <v>5</v>
      </c>
      <c r="CT131" s="25">
        <v>0</v>
      </c>
      <c r="CU131" s="25">
        <v>0</v>
      </c>
      <c r="CV131" s="25">
        <v>0</v>
      </c>
      <c r="CW131" s="25">
        <v>0</v>
      </c>
      <c r="CX131" s="25">
        <v>0</v>
      </c>
      <c r="CY131" s="25">
        <v>0</v>
      </c>
      <c r="CZ131" s="25">
        <v>0</v>
      </c>
      <c r="DA131" s="25">
        <v>0</v>
      </c>
      <c r="DB131" s="25">
        <v>0</v>
      </c>
      <c r="DC131" s="25">
        <v>0</v>
      </c>
      <c r="DD131" s="25">
        <v>0</v>
      </c>
      <c r="DE131" s="25">
        <v>0</v>
      </c>
      <c r="DF131" s="26">
        <f t="shared" si="165"/>
        <v>0</v>
      </c>
      <c r="DI131" s="5"/>
      <c r="DJ131" s="5"/>
      <c r="DK131" s="5"/>
      <c r="DL131" s="5"/>
      <c r="DM131" s="5"/>
      <c r="DN131" s="5"/>
      <c r="DO131" s="5"/>
      <c r="DP131" s="5"/>
      <c r="DQ131" s="5"/>
      <c r="DT131" s="23">
        <v>6</v>
      </c>
      <c r="DU131" s="34">
        <v>36.868321610942779</v>
      </c>
      <c r="DV131" s="34">
        <v>41.527046732995856</v>
      </c>
      <c r="DW131" s="34" t="s">
        <v>17</v>
      </c>
      <c r="DX131" s="34" t="s">
        <v>17</v>
      </c>
      <c r="DY131" s="34" t="s">
        <v>17</v>
      </c>
      <c r="DZ131" s="34" t="s">
        <v>17</v>
      </c>
      <c r="EA131" s="34" t="s">
        <v>17</v>
      </c>
      <c r="EF131" s="5"/>
      <c r="EG131" s="5"/>
      <c r="EH131" s="5"/>
      <c r="EI131" s="5"/>
      <c r="EJ131" s="5"/>
      <c r="EK131" s="5"/>
      <c r="EL131" s="5"/>
      <c r="EM131" s="5"/>
      <c r="EQ131" s="38" t="s">
        <v>22</v>
      </c>
      <c r="ER131" s="35">
        <f t="shared" si="166"/>
        <v>312.14285714285717</v>
      </c>
      <c r="ES131" s="35">
        <f t="shared" si="166"/>
        <v>41.285714285714285</v>
      </c>
      <c r="ET131" s="35">
        <f t="shared" si="166"/>
        <v>0.14285714285714285</v>
      </c>
      <c r="EU131" s="33">
        <f>SUM(ER131:ET131)</f>
        <v>353.57142857142861</v>
      </c>
    </row>
    <row r="132" spans="1:151" ht="9.75" customHeight="1" x14ac:dyDescent="0.15">
      <c r="A132" s="23">
        <v>6</v>
      </c>
      <c r="B132" s="25">
        <v>0</v>
      </c>
      <c r="C132" s="25">
        <v>0</v>
      </c>
      <c r="D132" s="25">
        <v>0</v>
      </c>
      <c r="E132" s="25">
        <v>5</v>
      </c>
      <c r="F132" s="25">
        <v>2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6">
        <f t="shared" si="159"/>
        <v>7</v>
      </c>
      <c r="Q132" s="23">
        <v>6</v>
      </c>
      <c r="R132" s="25">
        <v>0</v>
      </c>
      <c r="S132" s="25">
        <v>0</v>
      </c>
      <c r="T132" s="25">
        <v>1</v>
      </c>
      <c r="U132" s="25">
        <v>3</v>
      </c>
      <c r="V132" s="25">
        <v>4</v>
      </c>
      <c r="W132" s="25">
        <v>2</v>
      </c>
      <c r="X132" s="25">
        <v>0</v>
      </c>
      <c r="Y132" s="25">
        <v>0</v>
      </c>
      <c r="Z132" s="25">
        <v>0</v>
      </c>
      <c r="AA132" s="25">
        <v>0</v>
      </c>
      <c r="AB132" s="25">
        <v>0</v>
      </c>
      <c r="AC132" s="25">
        <v>0</v>
      </c>
      <c r="AD132" s="26">
        <f t="shared" si="160"/>
        <v>10</v>
      </c>
      <c r="AG132" s="23">
        <v>6</v>
      </c>
      <c r="AH132" s="25">
        <v>0</v>
      </c>
      <c r="AI132" s="25">
        <v>0</v>
      </c>
      <c r="AJ132" s="25">
        <v>0</v>
      </c>
      <c r="AK132" s="25">
        <v>0</v>
      </c>
      <c r="AL132" s="25">
        <v>0</v>
      </c>
      <c r="AM132" s="25">
        <v>0</v>
      </c>
      <c r="AN132" s="25">
        <v>0</v>
      </c>
      <c r="AO132" s="25">
        <v>0</v>
      </c>
      <c r="AP132" s="25">
        <v>0</v>
      </c>
      <c r="AQ132" s="25">
        <v>0</v>
      </c>
      <c r="AR132" s="25">
        <v>0</v>
      </c>
      <c r="AS132" s="25">
        <v>0</v>
      </c>
      <c r="AT132" s="26">
        <f t="shared" si="161"/>
        <v>0</v>
      </c>
      <c r="AW132" s="23">
        <v>6</v>
      </c>
      <c r="AX132" s="25">
        <v>0</v>
      </c>
      <c r="AY132" s="25">
        <v>0</v>
      </c>
      <c r="AZ132" s="25">
        <v>0</v>
      </c>
      <c r="BA132" s="25">
        <v>0</v>
      </c>
      <c r="BB132" s="25">
        <v>0</v>
      </c>
      <c r="BC132" s="25">
        <v>0</v>
      </c>
      <c r="BD132" s="25">
        <v>0</v>
      </c>
      <c r="BE132" s="25">
        <v>0</v>
      </c>
      <c r="BF132" s="25">
        <v>0</v>
      </c>
      <c r="BG132" s="25">
        <v>0</v>
      </c>
      <c r="BH132" s="25">
        <v>0</v>
      </c>
      <c r="BI132" s="25">
        <v>0</v>
      </c>
      <c r="BJ132" s="26">
        <f t="shared" si="162"/>
        <v>0</v>
      </c>
      <c r="BM132" s="23">
        <v>6</v>
      </c>
      <c r="BN132" s="25">
        <v>0</v>
      </c>
      <c r="BO132" s="25">
        <v>0</v>
      </c>
      <c r="BP132" s="25">
        <v>0</v>
      </c>
      <c r="BQ132" s="25">
        <v>0</v>
      </c>
      <c r="BR132" s="25">
        <v>0</v>
      </c>
      <c r="BS132" s="25">
        <v>0</v>
      </c>
      <c r="BT132" s="25">
        <v>0</v>
      </c>
      <c r="BU132" s="25">
        <v>0</v>
      </c>
      <c r="BV132" s="25">
        <v>0</v>
      </c>
      <c r="BW132" s="25">
        <v>0</v>
      </c>
      <c r="BX132" s="25">
        <v>0</v>
      </c>
      <c r="BY132" s="25">
        <v>0</v>
      </c>
      <c r="BZ132" s="26">
        <f t="shared" si="163"/>
        <v>0</v>
      </c>
      <c r="CC132" s="23">
        <v>6</v>
      </c>
      <c r="CD132" s="25">
        <v>0</v>
      </c>
      <c r="CE132" s="25">
        <v>0</v>
      </c>
      <c r="CF132" s="25">
        <v>0</v>
      </c>
      <c r="CG132" s="25">
        <v>0</v>
      </c>
      <c r="CH132" s="25">
        <v>0</v>
      </c>
      <c r="CI132" s="25">
        <v>0</v>
      </c>
      <c r="CJ132" s="25">
        <v>0</v>
      </c>
      <c r="CK132" s="25">
        <v>0</v>
      </c>
      <c r="CL132" s="25">
        <v>0</v>
      </c>
      <c r="CM132" s="25">
        <v>0</v>
      </c>
      <c r="CN132" s="25">
        <v>0</v>
      </c>
      <c r="CO132" s="25">
        <v>0</v>
      </c>
      <c r="CP132" s="26">
        <f t="shared" si="164"/>
        <v>0</v>
      </c>
      <c r="CS132" s="23">
        <v>6</v>
      </c>
      <c r="CT132" s="25">
        <v>0</v>
      </c>
      <c r="CU132" s="25">
        <v>0</v>
      </c>
      <c r="CV132" s="25">
        <v>0</v>
      </c>
      <c r="CW132" s="25">
        <v>0</v>
      </c>
      <c r="CX132" s="25">
        <v>0</v>
      </c>
      <c r="CY132" s="25">
        <v>0</v>
      </c>
      <c r="CZ132" s="25">
        <v>0</v>
      </c>
      <c r="DA132" s="25">
        <v>0</v>
      </c>
      <c r="DB132" s="25">
        <v>0</v>
      </c>
      <c r="DC132" s="25">
        <v>0</v>
      </c>
      <c r="DD132" s="25">
        <v>0</v>
      </c>
      <c r="DE132" s="25">
        <v>0</v>
      </c>
      <c r="DF132" s="26">
        <f t="shared" si="165"/>
        <v>0</v>
      </c>
      <c r="DI132" s="5"/>
      <c r="DJ132" s="5"/>
      <c r="DK132" s="5"/>
      <c r="DL132" s="5"/>
      <c r="DM132" s="5"/>
      <c r="DN132" s="5"/>
      <c r="DO132" s="5"/>
      <c r="DP132" s="5"/>
      <c r="DQ132" s="5"/>
      <c r="DT132" s="23">
        <v>7</v>
      </c>
      <c r="DU132" s="34">
        <v>40.176462121975469</v>
      </c>
      <c r="DV132" s="34">
        <v>41.607493455560522</v>
      </c>
      <c r="DW132" s="34" t="s">
        <v>17</v>
      </c>
      <c r="DX132" s="34" t="s">
        <v>17</v>
      </c>
      <c r="DY132" s="34" t="s">
        <v>17</v>
      </c>
      <c r="DZ132" s="34" t="s">
        <v>17</v>
      </c>
      <c r="EA132" s="34" t="s">
        <v>17</v>
      </c>
      <c r="EF132" s="5"/>
      <c r="EG132" s="5"/>
      <c r="EH132" s="5"/>
      <c r="EI132" s="5"/>
      <c r="EJ132" s="5"/>
      <c r="EK132" s="5"/>
      <c r="EL132" s="5"/>
      <c r="EM132" s="5"/>
    </row>
    <row r="133" spans="1:151" ht="9.75" customHeight="1" x14ac:dyDescent="0.15">
      <c r="A133" s="23">
        <v>7</v>
      </c>
      <c r="B133" s="25">
        <v>0</v>
      </c>
      <c r="C133" s="25">
        <v>0</v>
      </c>
      <c r="D133" s="25">
        <v>2</v>
      </c>
      <c r="E133" s="25">
        <v>3</v>
      </c>
      <c r="F133" s="25">
        <v>4</v>
      </c>
      <c r="G133" s="25">
        <v>1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6">
        <f t="shared" si="159"/>
        <v>10</v>
      </c>
      <c r="Q133" s="23">
        <v>7</v>
      </c>
      <c r="R133" s="25">
        <v>0</v>
      </c>
      <c r="S133" s="25">
        <v>0</v>
      </c>
      <c r="T133" s="25">
        <v>4</v>
      </c>
      <c r="U133" s="25">
        <v>9</v>
      </c>
      <c r="V133" s="25">
        <v>11</v>
      </c>
      <c r="W133" s="25">
        <v>2</v>
      </c>
      <c r="X133" s="25">
        <v>2</v>
      </c>
      <c r="Y133" s="25">
        <v>0</v>
      </c>
      <c r="Z133" s="25">
        <v>0</v>
      </c>
      <c r="AA133" s="25">
        <v>0</v>
      </c>
      <c r="AB133" s="25">
        <v>0</v>
      </c>
      <c r="AC133" s="25">
        <v>0</v>
      </c>
      <c r="AD133" s="26">
        <f t="shared" si="160"/>
        <v>28</v>
      </c>
      <c r="AG133" s="23">
        <v>7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5">
        <v>0</v>
      </c>
      <c r="AT133" s="26">
        <f t="shared" si="161"/>
        <v>0</v>
      </c>
      <c r="AW133" s="23">
        <v>7</v>
      </c>
      <c r="AX133" s="25">
        <v>0</v>
      </c>
      <c r="AY133" s="25">
        <v>0</v>
      </c>
      <c r="AZ133" s="25">
        <v>0</v>
      </c>
      <c r="BA133" s="25">
        <v>0</v>
      </c>
      <c r="BB133" s="25">
        <v>0</v>
      </c>
      <c r="BC133" s="25">
        <v>0</v>
      </c>
      <c r="BD133" s="25">
        <v>0</v>
      </c>
      <c r="BE133" s="25">
        <v>0</v>
      </c>
      <c r="BF133" s="25">
        <v>0</v>
      </c>
      <c r="BG133" s="25">
        <v>0</v>
      </c>
      <c r="BH133" s="25">
        <v>0</v>
      </c>
      <c r="BI133" s="25">
        <v>0</v>
      </c>
      <c r="BJ133" s="26">
        <f t="shared" si="162"/>
        <v>0</v>
      </c>
      <c r="BM133" s="23">
        <v>7</v>
      </c>
      <c r="BN133" s="25">
        <v>0</v>
      </c>
      <c r="BO133" s="25">
        <v>0</v>
      </c>
      <c r="BP133" s="25">
        <v>0</v>
      </c>
      <c r="BQ133" s="25">
        <v>0</v>
      </c>
      <c r="BR133" s="25">
        <v>0</v>
      </c>
      <c r="BS133" s="25">
        <v>0</v>
      </c>
      <c r="BT133" s="25">
        <v>0</v>
      </c>
      <c r="BU133" s="25">
        <v>0</v>
      </c>
      <c r="BV133" s="25">
        <v>0</v>
      </c>
      <c r="BW133" s="25">
        <v>0</v>
      </c>
      <c r="BX133" s="25">
        <v>0</v>
      </c>
      <c r="BY133" s="25">
        <v>0</v>
      </c>
      <c r="BZ133" s="26">
        <f t="shared" si="163"/>
        <v>0</v>
      </c>
      <c r="CC133" s="23">
        <v>7</v>
      </c>
      <c r="CD133" s="25">
        <v>0</v>
      </c>
      <c r="CE133" s="25">
        <v>0</v>
      </c>
      <c r="CF133" s="25">
        <v>0</v>
      </c>
      <c r="CG133" s="25">
        <v>0</v>
      </c>
      <c r="CH133" s="25">
        <v>0</v>
      </c>
      <c r="CI133" s="25">
        <v>0</v>
      </c>
      <c r="CJ133" s="25">
        <v>0</v>
      </c>
      <c r="CK133" s="25">
        <v>0</v>
      </c>
      <c r="CL133" s="25">
        <v>0</v>
      </c>
      <c r="CM133" s="25">
        <v>0</v>
      </c>
      <c r="CN133" s="25">
        <v>0</v>
      </c>
      <c r="CO133" s="25">
        <v>0</v>
      </c>
      <c r="CP133" s="26">
        <f t="shared" si="164"/>
        <v>0</v>
      </c>
      <c r="CS133" s="23">
        <v>7</v>
      </c>
      <c r="CT133" s="25">
        <v>0</v>
      </c>
      <c r="CU133" s="25">
        <v>0</v>
      </c>
      <c r="CV133" s="25">
        <v>0</v>
      </c>
      <c r="CW133" s="25">
        <v>0</v>
      </c>
      <c r="CX133" s="25">
        <v>0</v>
      </c>
      <c r="CY133" s="25">
        <v>0</v>
      </c>
      <c r="CZ133" s="25">
        <v>0</v>
      </c>
      <c r="DA133" s="25">
        <v>0</v>
      </c>
      <c r="DB133" s="25">
        <v>0</v>
      </c>
      <c r="DC133" s="25">
        <v>0</v>
      </c>
      <c r="DD133" s="25">
        <v>0</v>
      </c>
      <c r="DE133" s="25">
        <v>0</v>
      </c>
      <c r="DF133" s="26">
        <f t="shared" si="165"/>
        <v>0</v>
      </c>
      <c r="DI133" s="5"/>
      <c r="DJ133" s="5"/>
      <c r="DK133" s="5"/>
      <c r="DL133" s="5"/>
      <c r="DM133" s="5"/>
      <c r="DN133" s="5"/>
      <c r="DO133" s="5"/>
      <c r="DP133" s="5"/>
      <c r="DQ133" s="5"/>
      <c r="DT133" s="23">
        <v>8</v>
      </c>
      <c r="DU133" s="34">
        <v>40.741399292621928</v>
      </c>
      <c r="DV133" s="34">
        <v>38.698039871134512</v>
      </c>
      <c r="DW133" s="34" t="s">
        <v>17</v>
      </c>
      <c r="DX133" s="34" t="s">
        <v>17</v>
      </c>
      <c r="DY133" s="34" t="s">
        <v>17</v>
      </c>
      <c r="DZ133" s="34" t="s">
        <v>17</v>
      </c>
      <c r="EA133" s="34" t="s">
        <v>17</v>
      </c>
      <c r="EF133" s="5"/>
      <c r="EG133" s="5"/>
      <c r="EH133" s="5"/>
      <c r="EI133" s="5"/>
      <c r="EJ133" s="5"/>
      <c r="EK133" s="5"/>
      <c r="EL133" s="5"/>
      <c r="EM133" s="5"/>
      <c r="EQ133" s="5"/>
      <c r="ER133" s="5"/>
      <c r="ES133" s="5"/>
      <c r="ET133" s="5"/>
      <c r="EU133" s="5"/>
    </row>
    <row r="134" spans="1:151" ht="9.75" customHeight="1" x14ac:dyDescent="0.15">
      <c r="A134" s="23">
        <v>8</v>
      </c>
      <c r="B134" s="25">
        <v>0</v>
      </c>
      <c r="C134" s="25">
        <v>3</v>
      </c>
      <c r="D134" s="25">
        <v>4</v>
      </c>
      <c r="E134" s="25">
        <v>2</v>
      </c>
      <c r="F134" s="25">
        <v>1</v>
      </c>
      <c r="G134" s="25">
        <v>2</v>
      </c>
      <c r="H134" s="25">
        <v>1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6">
        <f t="shared" si="159"/>
        <v>13</v>
      </c>
      <c r="Q134" s="23">
        <v>8</v>
      </c>
      <c r="R134" s="25">
        <v>0</v>
      </c>
      <c r="S134" s="25">
        <v>0</v>
      </c>
      <c r="T134" s="25">
        <v>11</v>
      </c>
      <c r="U134" s="25">
        <v>13</v>
      </c>
      <c r="V134" s="25">
        <v>7</v>
      </c>
      <c r="W134" s="25">
        <v>2</v>
      </c>
      <c r="X134" s="25">
        <v>1</v>
      </c>
      <c r="Y134" s="25">
        <v>0</v>
      </c>
      <c r="Z134" s="25">
        <v>0</v>
      </c>
      <c r="AA134" s="25">
        <v>0</v>
      </c>
      <c r="AB134" s="25">
        <v>0</v>
      </c>
      <c r="AC134" s="25">
        <v>0</v>
      </c>
      <c r="AD134" s="26">
        <f t="shared" si="160"/>
        <v>34</v>
      </c>
      <c r="AG134" s="23">
        <v>8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0</v>
      </c>
      <c r="AN134" s="25">
        <v>0</v>
      </c>
      <c r="AO134" s="25">
        <v>0</v>
      </c>
      <c r="AP134" s="25">
        <v>0</v>
      </c>
      <c r="AQ134" s="25">
        <v>0</v>
      </c>
      <c r="AR134" s="25">
        <v>0</v>
      </c>
      <c r="AS134" s="25">
        <v>0</v>
      </c>
      <c r="AT134" s="26">
        <f t="shared" si="161"/>
        <v>0</v>
      </c>
      <c r="AW134" s="23">
        <v>8</v>
      </c>
      <c r="AX134" s="25">
        <v>0</v>
      </c>
      <c r="AY134" s="25">
        <v>0</v>
      </c>
      <c r="AZ134" s="25">
        <v>0</v>
      </c>
      <c r="BA134" s="25">
        <v>0</v>
      </c>
      <c r="BB134" s="25">
        <v>0</v>
      </c>
      <c r="BC134" s="25">
        <v>0</v>
      </c>
      <c r="BD134" s="25">
        <v>0</v>
      </c>
      <c r="BE134" s="25">
        <v>0</v>
      </c>
      <c r="BF134" s="25">
        <v>0</v>
      </c>
      <c r="BG134" s="25">
        <v>0</v>
      </c>
      <c r="BH134" s="25">
        <v>0</v>
      </c>
      <c r="BI134" s="25">
        <v>0</v>
      </c>
      <c r="BJ134" s="26">
        <f t="shared" si="162"/>
        <v>0</v>
      </c>
      <c r="BM134" s="23">
        <v>8</v>
      </c>
      <c r="BN134" s="25">
        <v>0</v>
      </c>
      <c r="BO134" s="25">
        <v>0</v>
      </c>
      <c r="BP134" s="25">
        <v>0</v>
      </c>
      <c r="BQ134" s="25">
        <v>0</v>
      </c>
      <c r="BR134" s="25">
        <v>0</v>
      </c>
      <c r="BS134" s="25">
        <v>0</v>
      </c>
      <c r="BT134" s="25">
        <v>0</v>
      </c>
      <c r="BU134" s="25">
        <v>0</v>
      </c>
      <c r="BV134" s="25">
        <v>0</v>
      </c>
      <c r="BW134" s="25">
        <v>0</v>
      </c>
      <c r="BX134" s="25">
        <v>0</v>
      </c>
      <c r="BY134" s="25">
        <v>0</v>
      </c>
      <c r="BZ134" s="26">
        <f t="shared" si="163"/>
        <v>0</v>
      </c>
      <c r="CC134" s="23">
        <v>8</v>
      </c>
      <c r="CD134" s="25">
        <v>0</v>
      </c>
      <c r="CE134" s="25">
        <v>0</v>
      </c>
      <c r="CF134" s="25">
        <v>0</v>
      </c>
      <c r="CG134" s="25">
        <v>0</v>
      </c>
      <c r="CH134" s="25">
        <v>0</v>
      </c>
      <c r="CI134" s="25">
        <v>0</v>
      </c>
      <c r="CJ134" s="25">
        <v>0</v>
      </c>
      <c r="CK134" s="25">
        <v>0</v>
      </c>
      <c r="CL134" s="25">
        <v>0</v>
      </c>
      <c r="CM134" s="25">
        <v>0</v>
      </c>
      <c r="CN134" s="25">
        <v>0</v>
      </c>
      <c r="CO134" s="25">
        <v>0</v>
      </c>
      <c r="CP134" s="26">
        <f t="shared" si="164"/>
        <v>0</v>
      </c>
      <c r="CS134" s="23">
        <v>8</v>
      </c>
      <c r="CT134" s="25">
        <v>0</v>
      </c>
      <c r="CU134" s="25">
        <v>0</v>
      </c>
      <c r="CV134" s="25">
        <v>0</v>
      </c>
      <c r="CW134" s="25">
        <v>0</v>
      </c>
      <c r="CX134" s="25">
        <v>0</v>
      </c>
      <c r="CY134" s="25">
        <v>0</v>
      </c>
      <c r="CZ134" s="25">
        <v>0</v>
      </c>
      <c r="DA134" s="25">
        <v>0</v>
      </c>
      <c r="DB134" s="25">
        <v>0</v>
      </c>
      <c r="DC134" s="25">
        <v>0</v>
      </c>
      <c r="DD134" s="25">
        <v>0</v>
      </c>
      <c r="DE134" s="25">
        <v>0</v>
      </c>
      <c r="DF134" s="26">
        <f t="shared" si="165"/>
        <v>0</v>
      </c>
      <c r="DI134" s="5"/>
      <c r="DJ134" s="5"/>
      <c r="DK134" s="5"/>
      <c r="DL134" s="5"/>
      <c r="DM134" s="5"/>
      <c r="DN134" s="5"/>
      <c r="DO134" s="5"/>
      <c r="DP134" s="5"/>
      <c r="DQ134" s="5"/>
      <c r="DT134" s="23">
        <v>9</v>
      </c>
      <c r="DU134" s="34">
        <v>34.54616703140934</v>
      </c>
      <c r="DV134" s="34">
        <v>39.3872871393542</v>
      </c>
      <c r="DW134" s="34" t="s">
        <v>17</v>
      </c>
      <c r="DX134" s="34" t="s">
        <v>17</v>
      </c>
      <c r="DY134" s="34" t="s">
        <v>17</v>
      </c>
      <c r="DZ134" s="34" t="s">
        <v>17</v>
      </c>
      <c r="EA134" s="34" t="s">
        <v>17</v>
      </c>
      <c r="EF134" s="5"/>
      <c r="EG134" s="5"/>
      <c r="EH134" s="5"/>
      <c r="EI134" s="5"/>
      <c r="EJ134" s="5"/>
      <c r="EK134" s="5"/>
      <c r="EL134" s="5"/>
      <c r="EM134" s="5"/>
      <c r="EQ134" s="5"/>
      <c r="ER134" s="5"/>
      <c r="ES134" s="5"/>
      <c r="ET134" s="5"/>
      <c r="EU134" s="5"/>
    </row>
    <row r="135" spans="1:151" ht="9.75" customHeight="1" x14ac:dyDescent="0.15">
      <c r="A135" s="23">
        <v>9</v>
      </c>
      <c r="B135" s="25">
        <v>0</v>
      </c>
      <c r="C135" s="25">
        <v>0</v>
      </c>
      <c r="D135" s="25">
        <v>8</v>
      </c>
      <c r="E135" s="25">
        <v>5</v>
      </c>
      <c r="F135" s="25">
        <v>2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6">
        <f t="shared" si="159"/>
        <v>15</v>
      </c>
      <c r="Q135" s="23">
        <v>9</v>
      </c>
      <c r="R135" s="25">
        <v>0</v>
      </c>
      <c r="S135" s="25">
        <v>0</v>
      </c>
      <c r="T135" s="25">
        <v>10</v>
      </c>
      <c r="U135" s="25">
        <v>30</v>
      </c>
      <c r="V135" s="25">
        <v>19</v>
      </c>
      <c r="W135" s="25">
        <v>5</v>
      </c>
      <c r="X135" s="25">
        <v>1</v>
      </c>
      <c r="Y135" s="25">
        <v>0</v>
      </c>
      <c r="Z135" s="25">
        <v>0</v>
      </c>
      <c r="AA135" s="25">
        <v>0</v>
      </c>
      <c r="AB135" s="25">
        <v>0</v>
      </c>
      <c r="AC135" s="25">
        <v>0</v>
      </c>
      <c r="AD135" s="26">
        <f t="shared" si="160"/>
        <v>65</v>
      </c>
      <c r="AG135" s="23">
        <v>9</v>
      </c>
      <c r="AH135" s="25">
        <v>0</v>
      </c>
      <c r="AI135" s="25">
        <v>0</v>
      </c>
      <c r="AJ135" s="25">
        <v>0</v>
      </c>
      <c r="AK135" s="25">
        <v>0</v>
      </c>
      <c r="AL135" s="25">
        <v>0</v>
      </c>
      <c r="AM135" s="25">
        <v>0</v>
      </c>
      <c r="AN135" s="25">
        <v>0</v>
      </c>
      <c r="AO135" s="25">
        <v>0</v>
      </c>
      <c r="AP135" s="25">
        <v>0</v>
      </c>
      <c r="AQ135" s="25">
        <v>0</v>
      </c>
      <c r="AR135" s="25">
        <v>0</v>
      </c>
      <c r="AS135" s="25">
        <v>0</v>
      </c>
      <c r="AT135" s="26">
        <f t="shared" si="161"/>
        <v>0</v>
      </c>
      <c r="AW135" s="23">
        <v>9</v>
      </c>
      <c r="AX135" s="25">
        <v>0</v>
      </c>
      <c r="AY135" s="25">
        <v>0</v>
      </c>
      <c r="AZ135" s="25">
        <v>0</v>
      </c>
      <c r="BA135" s="25">
        <v>0</v>
      </c>
      <c r="BB135" s="25">
        <v>0</v>
      </c>
      <c r="BC135" s="25">
        <v>0</v>
      </c>
      <c r="BD135" s="25">
        <v>0</v>
      </c>
      <c r="BE135" s="25">
        <v>0</v>
      </c>
      <c r="BF135" s="25">
        <v>0</v>
      </c>
      <c r="BG135" s="25">
        <v>0</v>
      </c>
      <c r="BH135" s="25">
        <v>0</v>
      </c>
      <c r="BI135" s="25">
        <v>0</v>
      </c>
      <c r="BJ135" s="26">
        <f t="shared" si="162"/>
        <v>0</v>
      </c>
      <c r="BM135" s="23">
        <v>9</v>
      </c>
      <c r="BN135" s="25">
        <v>0</v>
      </c>
      <c r="BO135" s="25">
        <v>0</v>
      </c>
      <c r="BP135" s="25">
        <v>0</v>
      </c>
      <c r="BQ135" s="25">
        <v>0</v>
      </c>
      <c r="BR135" s="25">
        <v>0</v>
      </c>
      <c r="BS135" s="25">
        <v>0</v>
      </c>
      <c r="BT135" s="25">
        <v>0</v>
      </c>
      <c r="BU135" s="25">
        <v>0</v>
      </c>
      <c r="BV135" s="25">
        <v>0</v>
      </c>
      <c r="BW135" s="25">
        <v>0</v>
      </c>
      <c r="BX135" s="25">
        <v>0</v>
      </c>
      <c r="BY135" s="25">
        <v>0</v>
      </c>
      <c r="BZ135" s="26">
        <f t="shared" si="163"/>
        <v>0</v>
      </c>
      <c r="CC135" s="23">
        <v>9</v>
      </c>
      <c r="CD135" s="25">
        <v>0</v>
      </c>
      <c r="CE135" s="25">
        <v>0</v>
      </c>
      <c r="CF135" s="25">
        <v>0</v>
      </c>
      <c r="CG135" s="25">
        <v>0</v>
      </c>
      <c r="CH135" s="25">
        <v>0</v>
      </c>
      <c r="CI135" s="25">
        <v>0</v>
      </c>
      <c r="CJ135" s="25">
        <v>0</v>
      </c>
      <c r="CK135" s="25">
        <v>0</v>
      </c>
      <c r="CL135" s="25">
        <v>0</v>
      </c>
      <c r="CM135" s="25">
        <v>0</v>
      </c>
      <c r="CN135" s="25">
        <v>0</v>
      </c>
      <c r="CO135" s="25">
        <v>0</v>
      </c>
      <c r="CP135" s="26">
        <f t="shared" si="164"/>
        <v>0</v>
      </c>
      <c r="CS135" s="23">
        <v>9</v>
      </c>
      <c r="CT135" s="25">
        <v>0</v>
      </c>
      <c r="CU135" s="25">
        <v>0</v>
      </c>
      <c r="CV135" s="25">
        <v>0</v>
      </c>
      <c r="CW135" s="25">
        <v>0</v>
      </c>
      <c r="CX135" s="25">
        <v>0</v>
      </c>
      <c r="CY135" s="25">
        <v>0</v>
      </c>
      <c r="CZ135" s="25">
        <v>0</v>
      </c>
      <c r="DA135" s="25">
        <v>0</v>
      </c>
      <c r="DB135" s="25">
        <v>0</v>
      </c>
      <c r="DC135" s="25">
        <v>0</v>
      </c>
      <c r="DD135" s="25">
        <v>0</v>
      </c>
      <c r="DE135" s="25">
        <v>0</v>
      </c>
      <c r="DF135" s="26">
        <f t="shared" si="165"/>
        <v>0</v>
      </c>
      <c r="DI135" s="5"/>
      <c r="DJ135" s="5"/>
      <c r="DK135" s="5"/>
      <c r="DL135" s="5"/>
      <c r="DM135" s="5"/>
      <c r="DN135" s="5"/>
      <c r="DO135" s="5"/>
      <c r="DP135" s="5"/>
      <c r="DQ135" s="5"/>
      <c r="DT135" s="23">
        <v>10</v>
      </c>
      <c r="DU135" s="34">
        <v>37.248058867437742</v>
      </c>
      <c r="DV135" s="34">
        <v>37.624862833331775</v>
      </c>
      <c r="DW135" s="34" t="s">
        <v>17</v>
      </c>
      <c r="DX135" s="34" t="s">
        <v>17</v>
      </c>
      <c r="DY135" s="34" t="s">
        <v>17</v>
      </c>
      <c r="DZ135" s="34" t="s">
        <v>17</v>
      </c>
      <c r="EA135" s="34" t="s">
        <v>17</v>
      </c>
      <c r="EF135" s="5"/>
      <c r="EG135" s="5"/>
      <c r="EH135" s="5"/>
      <c r="EI135" s="5"/>
      <c r="EJ135" s="5"/>
      <c r="EK135" s="5"/>
      <c r="EL135" s="5"/>
      <c r="EM135" s="5"/>
      <c r="EQ135" s="5"/>
      <c r="ER135" s="5"/>
      <c r="ES135" s="5"/>
      <c r="ET135" s="5"/>
      <c r="EU135" s="5"/>
    </row>
    <row r="136" spans="1:151" ht="9.75" customHeight="1" x14ac:dyDescent="0.15">
      <c r="A136" s="23">
        <v>10</v>
      </c>
      <c r="B136" s="25">
        <v>0</v>
      </c>
      <c r="C136" s="25">
        <v>6</v>
      </c>
      <c r="D136" s="25">
        <v>15</v>
      </c>
      <c r="E136" s="25">
        <v>18</v>
      </c>
      <c r="F136" s="25">
        <v>7</v>
      </c>
      <c r="G136" s="25">
        <v>1</v>
      </c>
      <c r="H136" s="25">
        <v>1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6">
        <f t="shared" si="159"/>
        <v>48</v>
      </c>
      <c r="Q136" s="23">
        <v>10</v>
      </c>
      <c r="R136" s="25">
        <v>0</v>
      </c>
      <c r="S136" s="25">
        <v>0</v>
      </c>
      <c r="T136" s="25">
        <v>18</v>
      </c>
      <c r="U136" s="25">
        <v>23</v>
      </c>
      <c r="V136" s="25">
        <v>16</v>
      </c>
      <c r="W136" s="25">
        <v>0</v>
      </c>
      <c r="X136" s="25">
        <v>1</v>
      </c>
      <c r="Y136" s="25">
        <v>0</v>
      </c>
      <c r="Z136" s="25">
        <v>0</v>
      </c>
      <c r="AA136" s="25">
        <v>0</v>
      </c>
      <c r="AB136" s="25">
        <v>0</v>
      </c>
      <c r="AC136" s="25">
        <v>0</v>
      </c>
      <c r="AD136" s="26">
        <f t="shared" si="160"/>
        <v>58</v>
      </c>
      <c r="AG136" s="23">
        <v>10</v>
      </c>
      <c r="AH136" s="25">
        <v>0</v>
      </c>
      <c r="AI136" s="25">
        <v>0</v>
      </c>
      <c r="AJ136" s="25">
        <v>0</v>
      </c>
      <c r="AK136" s="25">
        <v>0</v>
      </c>
      <c r="AL136" s="25">
        <v>0</v>
      </c>
      <c r="AM136" s="25">
        <v>0</v>
      </c>
      <c r="AN136" s="25">
        <v>0</v>
      </c>
      <c r="AO136" s="25">
        <v>0</v>
      </c>
      <c r="AP136" s="25">
        <v>0</v>
      </c>
      <c r="AQ136" s="25">
        <v>0</v>
      </c>
      <c r="AR136" s="25">
        <v>0</v>
      </c>
      <c r="AS136" s="25">
        <v>0</v>
      </c>
      <c r="AT136" s="26">
        <f t="shared" si="161"/>
        <v>0</v>
      </c>
      <c r="AW136" s="23">
        <v>10</v>
      </c>
      <c r="AX136" s="25">
        <v>0</v>
      </c>
      <c r="AY136" s="25">
        <v>0</v>
      </c>
      <c r="AZ136" s="25">
        <v>0</v>
      </c>
      <c r="BA136" s="25">
        <v>0</v>
      </c>
      <c r="BB136" s="25">
        <v>0</v>
      </c>
      <c r="BC136" s="25">
        <v>0</v>
      </c>
      <c r="BD136" s="25">
        <v>0</v>
      </c>
      <c r="BE136" s="25">
        <v>0</v>
      </c>
      <c r="BF136" s="25">
        <v>0</v>
      </c>
      <c r="BG136" s="25">
        <v>0</v>
      </c>
      <c r="BH136" s="25">
        <v>0</v>
      </c>
      <c r="BI136" s="25">
        <v>0</v>
      </c>
      <c r="BJ136" s="26">
        <f t="shared" si="162"/>
        <v>0</v>
      </c>
      <c r="BM136" s="23">
        <v>10</v>
      </c>
      <c r="BN136" s="25">
        <v>0</v>
      </c>
      <c r="BO136" s="25">
        <v>0</v>
      </c>
      <c r="BP136" s="25">
        <v>0</v>
      </c>
      <c r="BQ136" s="25">
        <v>0</v>
      </c>
      <c r="BR136" s="25">
        <v>0</v>
      </c>
      <c r="BS136" s="25">
        <v>0</v>
      </c>
      <c r="BT136" s="25">
        <v>0</v>
      </c>
      <c r="BU136" s="25">
        <v>0</v>
      </c>
      <c r="BV136" s="25">
        <v>0</v>
      </c>
      <c r="BW136" s="25">
        <v>0</v>
      </c>
      <c r="BX136" s="25">
        <v>0</v>
      </c>
      <c r="BY136" s="25">
        <v>0</v>
      </c>
      <c r="BZ136" s="26">
        <f t="shared" si="163"/>
        <v>0</v>
      </c>
      <c r="CC136" s="23">
        <v>10</v>
      </c>
      <c r="CD136" s="25">
        <v>0</v>
      </c>
      <c r="CE136" s="25">
        <v>0</v>
      </c>
      <c r="CF136" s="25">
        <v>0</v>
      </c>
      <c r="CG136" s="25">
        <v>0</v>
      </c>
      <c r="CH136" s="25">
        <v>0</v>
      </c>
      <c r="CI136" s="25">
        <v>0</v>
      </c>
      <c r="CJ136" s="25">
        <v>0</v>
      </c>
      <c r="CK136" s="25">
        <v>0</v>
      </c>
      <c r="CL136" s="25">
        <v>0</v>
      </c>
      <c r="CM136" s="25">
        <v>0</v>
      </c>
      <c r="CN136" s="25">
        <v>0</v>
      </c>
      <c r="CO136" s="25">
        <v>0</v>
      </c>
      <c r="CP136" s="26">
        <f t="shared" si="164"/>
        <v>0</v>
      </c>
      <c r="CS136" s="23">
        <v>10</v>
      </c>
      <c r="CT136" s="25">
        <v>0</v>
      </c>
      <c r="CU136" s="25">
        <v>0</v>
      </c>
      <c r="CV136" s="25">
        <v>0</v>
      </c>
      <c r="CW136" s="25">
        <v>0</v>
      </c>
      <c r="CX136" s="25">
        <v>0</v>
      </c>
      <c r="CY136" s="25">
        <v>0</v>
      </c>
      <c r="CZ136" s="25">
        <v>0</v>
      </c>
      <c r="DA136" s="25">
        <v>0</v>
      </c>
      <c r="DB136" s="25">
        <v>0</v>
      </c>
      <c r="DC136" s="25">
        <v>0</v>
      </c>
      <c r="DD136" s="25">
        <v>0</v>
      </c>
      <c r="DE136" s="25">
        <v>0</v>
      </c>
      <c r="DF136" s="26">
        <f t="shared" si="165"/>
        <v>0</v>
      </c>
      <c r="DI136" s="5"/>
      <c r="DJ136" s="5"/>
      <c r="DK136" s="5"/>
      <c r="DL136" s="5"/>
      <c r="DM136" s="5"/>
      <c r="DN136" s="5"/>
      <c r="DO136" s="5"/>
      <c r="DP136" s="5"/>
      <c r="DQ136" s="5"/>
      <c r="DT136" s="23">
        <v>11</v>
      </c>
      <c r="DU136" s="34">
        <v>37.260239182324803</v>
      </c>
      <c r="DV136" s="34">
        <v>36.028346565412619</v>
      </c>
      <c r="DW136" s="34" t="s">
        <v>17</v>
      </c>
      <c r="DX136" s="34" t="s">
        <v>17</v>
      </c>
      <c r="DY136" s="34" t="s">
        <v>17</v>
      </c>
      <c r="DZ136" s="34" t="s">
        <v>17</v>
      </c>
      <c r="EA136" s="34" t="s">
        <v>17</v>
      </c>
      <c r="EF136" s="41" t="str">
        <f>TEXT(EF137,"dddd")</f>
        <v>Thursday</v>
      </c>
      <c r="EH136" s="5"/>
      <c r="EI136" s="5"/>
      <c r="EJ136" s="5"/>
      <c r="EK136" s="5"/>
      <c r="EL136" s="5"/>
      <c r="EM136" s="5"/>
      <c r="EQ136" s="5"/>
      <c r="ER136" s="5"/>
      <c r="ES136" s="5"/>
      <c r="ET136" s="5"/>
      <c r="EU136" s="5"/>
    </row>
    <row r="137" spans="1:151" ht="9.75" customHeight="1" x14ac:dyDescent="0.15">
      <c r="A137" s="23">
        <v>11</v>
      </c>
      <c r="B137" s="25">
        <v>0</v>
      </c>
      <c r="C137" s="25">
        <v>3</v>
      </c>
      <c r="D137" s="25">
        <v>15</v>
      </c>
      <c r="E137" s="25">
        <v>13</v>
      </c>
      <c r="F137" s="25">
        <v>6</v>
      </c>
      <c r="G137" s="25">
        <v>0</v>
      </c>
      <c r="H137" s="25">
        <v>0</v>
      </c>
      <c r="I137" s="25">
        <v>1</v>
      </c>
      <c r="J137" s="25">
        <v>0</v>
      </c>
      <c r="K137" s="25">
        <v>0</v>
      </c>
      <c r="L137" s="25">
        <v>0</v>
      </c>
      <c r="M137" s="25">
        <v>0</v>
      </c>
      <c r="N137" s="26">
        <f t="shared" si="159"/>
        <v>38</v>
      </c>
      <c r="Q137" s="23">
        <v>11</v>
      </c>
      <c r="R137" s="25">
        <v>0</v>
      </c>
      <c r="S137" s="25">
        <v>0</v>
      </c>
      <c r="T137" s="25">
        <v>50</v>
      </c>
      <c r="U137" s="25">
        <v>41</v>
      </c>
      <c r="V137" s="25">
        <v>13</v>
      </c>
      <c r="W137" s="25">
        <v>2</v>
      </c>
      <c r="X137" s="25">
        <v>2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6">
        <f t="shared" si="160"/>
        <v>108</v>
      </c>
      <c r="AG137" s="23">
        <v>11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0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5">
        <v>0</v>
      </c>
      <c r="AT137" s="26">
        <f t="shared" si="161"/>
        <v>0</v>
      </c>
      <c r="AW137" s="23">
        <v>11</v>
      </c>
      <c r="AX137" s="25">
        <v>0</v>
      </c>
      <c r="AY137" s="25">
        <v>0</v>
      </c>
      <c r="AZ137" s="25">
        <v>0</v>
      </c>
      <c r="BA137" s="25">
        <v>0</v>
      </c>
      <c r="BB137" s="25">
        <v>0</v>
      </c>
      <c r="BC137" s="25">
        <v>0</v>
      </c>
      <c r="BD137" s="25">
        <v>0</v>
      </c>
      <c r="BE137" s="25">
        <v>0</v>
      </c>
      <c r="BF137" s="25">
        <v>0</v>
      </c>
      <c r="BG137" s="25">
        <v>0</v>
      </c>
      <c r="BH137" s="25">
        <v>0</v>
      </c>
      <c r="BI137" s="25">
        <v>0</v>
      </c>
      <c r="BJ137" s="26">
        <f t="shared" si="162"/>
        <v>0</v>
      </c>
      <c r="BM137" s="23">
        <v>11</v>
      </c>
      <c r="BN137" s="25">
        <v>0</v>
      </c>
      <c r="BO137" s="25">
        <v>0</v>
      </c>
      <c r="BP137" s="25">
        <v>0</v>
      </c>
      <c r="BQ137" s="25">
        <v>0</v>
      </c>
      <c r="BR137" s="25">
        <v>0</v>
      </c>
      <c r="BS137" s="25">
        <v>0</v>
      </c>
      <c r="BT137" s="25">
        <v>0</v>
      </c>
      <c r="BU137" s="25">
        <v>0</v>
      </c>
      <c r="BV137" s="25">
        <v>0</v>
      </c>
      <c r="BW137" s="25">
        <v>0</v>
      </c>
      <c r="BX137" s="25">
        <v>0</v>
      </c>
      <c r="BY137" s="25">
        <v>0</v>
      </c>
      <c r="BZ137" s="26">
        <f t="shared" si="163"/>
        <v>0</v>
      </c>
      <c r="CC137" s="23">
        <v>11</v>
      </c>
      <c r="CD137" s="25">
        <v>0</v>
      </c>
      <c r="CE137" s="25">
        <v>0</v>
      </c>
      <c r="CF137" s="25">
        <v>0</v>
      </c>
      <c r="CG137" s="25">
        <v>0</v>
      </c>
      <c r="CH137" s="25">
        <v>0</v>
      </c>
      <c r="CI137" s="25">
        <v>0</v>
      </c>
      <c r="CJ137" s="25">
        <v>0</v>
      </c>
      <c r="CK137" s="25">
        <v>0</v>
      </c>
      <c r="CL137" s="25">
        <v>0</v>
      </c>
      <c r="CM137" s="25">
        <v>0</v>
      </c>
      <c r="CN137" s="25">
        <v>0</v>
      </c>
      <c r="CO137" s="25">
        <v>0</v>
      </c>
      <c r="CP137" s="26">
        <f t="shared" si="164"/>
        <v>0</v>
      </c>
      <c r="CS137" s="23">
        <v>11</v>
      </c>
      <c r="CT137" s="25">
        <v>0</v>
      </c>
      <c r="CU137" s="25">
        <v>0</v>
      </c>
      <c r="CV137" s="25">
        <v>0</v>
      </c>
      <c r="CW137" s="25">
        <v>0</v>
      </c>
      <c r="CX137" s="25">
        <v>0</v>
      </c>
      <c r="CY137" s="25">
        <v>0</v>
      </c>
      <c r="CZ137" s="25">
        <v>0</v>
      </c>
      <c r="DA137" s="25">
        <v>0</v>
      </c>
      <c r="DB137" s="25">
        <v>0</v>
      </c>
      <c r="DC137" s="25">
        <v>0</v>
      </c>
      <c r="DD137" s="25">
        <v>0</v>
      </c>
      <c r="DE137" s="25">
        <v>0</v>
      </c>
      <c r="DF137" s="26">
        <f t="shared" si="165"/>
        <v>0</v>
      </c>
      <c r="DI137" s="5"/>
      <c r="DJ137" s="5"/>
      <c r="DK137" s="5"/>
      <c r="DL137" s="5"/>
      <c r="DM137" s="5"/>
      <c r="DN137" s="5"/>
      <c r="DO137" s="5"/>
      <c r="DP137" s="5"/>
      <c r="DQ137" s="5"/>
      <c r="DT137" s="23">
        <v>12</v>
      </c>
      <c r="DU137" s="34">
        <v>37.500031721781113</v>
      </c>
      <c r="DV137" s="34">
        <v>36.623500473076959</v>
      </c>
      <c r="DW137" s="34" t="s">
        <v>17</v>
      </c>
      <c r="DX137" s="34" t="s">
        <v>17</v>
      </c>
      <c r="DY137" s="34" t="s">
        <v>17</v>
      </c>
      <c r="DZ137" s="34" t="s">
        <v>17</v>
      </c>
      <c r="EA137" s="34" t="s">
        <v>17</v>
      </c>
      <c r="EF137" s="42">
        <f>EF128+1</f>
        <v>43881</v>
      </c>
      <c r="EG137" s="5"/>
      <c r="EH137" s="5"/>
      <c r="EI137" s="5"/>
      <c r="EJ137" s="5"/>
      <c r="EK137" s="5"/>
      <c r="EL137" s="5"/>
      <c r="EM137" s="5"/>
      <c r="EQ137" s="5"/>
      <c r="ER137" s="5"/>
      <c r="ES137" s="5"/>
      <c r="ET137" s="5"/>
      <c r="EU137" s="5"/>
    </row>
    <row r="138" spans="1:151" ht="9.75" customHeight="1" x14ac:dyDescent="0.15">
      <c r="A138" s="23">
        <v>12</v>
      </c>
      <c r="B138" s="25">
        <v>1</v>
      </c>
      <c r="C138" s="25">
        <v>1</v>
      </c>
      <c r="D138" s="25">
        <v>22</v>
      </c>
      <c r="E138" s="25">
        <v>33</v>
      </c>
      <c r="F138" s="25">
        <v>12</v>
      </c>
      <c r="G138" s="25">
        <v>3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6">
        <f t="shared" si="159"/>
        <v>72</v>
      </c>
      <c r="Q138" s="23">
        <v>12</v>
      </c>
      <c r="R138" s="25">
        <v>1</v>
      </c>
      <c r="S138" s="25">
        <v>8</v>
      </c>
      <c r="T138" s="25">
        <v>59</v>
      </c>
      <c r="U138" s="25">
        <v>60</v>
      </c>
      <c r="V138" s="25">
        <v>25</v>
      </c>
      <c r="W138" s="25">
        <v>3</v>
      </c>
      <c r="X138" s="25">
        <v>1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6">
        <f t="shared" si="160"/>
        <v>157</v>
      </c>
      <c r="AG138" s="23">
        <v>12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5">
        <v>0</v>
      </c>
      <c r="AT138" s="26">
        <f t="shared" si="161"/>
        <v>0</v>
      </c>
      <c r="AW138" s="23">
        <v>12</v>
      </c>
      <c r="AX138" s="25">
        <v>0</v>
      </c>
      <c r="AY138" s="25">
        <v>0</v>
      </c>
      <c r="AZ138" s="25">
        <v>0</v>
      </c>
      <c r="BA138" s="25">
        <v>0</v>
      </c>
      <c r="BB138" s="25">
        <v>0</v>
      </c>
      <c r="BC138" s="25">
        <v>0</v>
      </c>
      <c r="BD138" s="25">
        <v>0</v>
      </c>
      <c r="BE138" s="25">
        <v>0</v>
      </c>
      <c r="BF138" s="25">
        <v>0</v>
      </c>
      <c r="BG138" s="25">
        <v>0</v>
      </c>
      <c r="BH138" s="25">
        <v>0</v>
      </c>
      <c r="BI138" s="25">
        <v>0</v>
      </c>
      <c r="BJ138" s="26">
        <f t="shared" si="162"/>
        <v>0</v>
      </c>
      <c r="BM138" s="23">
        <v>12</v>
      </c>
      <c r="BN138" s="25">
        <v>0</v>
      </c>
      <c r="BO138" s="25">
        <v>0</v>
      </c>
      <c r="BP138" s="25">
        <v>0</v>
      </c>
      <c r="BQ138" s="25">
        <v>0</v>
      </c>
      <c r="BR138" s="25">
        <v>0</v>
      </c>
      <c r="BS138" s="25">
        <v>0</v>
      </c>
      <c r="BT138" s="25">
        <v>0</v>
      </c>
      <c r="BU138" s="25">
        <v>0</v>
      </c>
      <c r="BV138" s="25">
        <v>0</v>
      </c>
      <c r="BW138" s="25">
        <v>0</v>
      </c>
      <c r="BX138" s="25">
        <v>0</v>
      </c>
      <c r="BY138" s="25">
        <v>0</v>
      </c>
      <c r="BZ138" s="26">
        <f t="shared" si="163"/>
        <v>0</v>
      </c>
      <c r="CC138" s="23">
        <v>12</v>
      </c>
      <c r="CD138" s="25">
        <v>0</v>
      </c>
      <c r="CE138" s="25">
        <v>0</v>
      </c>
      <c r="CF138" s="25">
        <v>0</v>
      </c>
      <c r="CG138" s="25">
        <v>0</v>
      </c>
      <c r="CH138" s="25">
        <v>0</v>
      </c>
      <c r="CI138" s="25">
        <v>0</v>
      </c>
      <c r="CJ138" s="25">
        <v>0</v>
      </c>
      <c r="CK138" s="25">
        <v>0</v>
      </c>
      <c r="CL138" s="25">
        <v>0</v>
      </c>
      <c r="CM138" s="25">
        <v>0</v>
      </c>
      <c r="CN138" s="25">
        <v>0</v>
      </c>
      <c r="CO138" s="25">
        <v>0</v>
      </c>
      <c r="CP138" s="26">
        <f t="shared" si="164"/>
        <v>0</v>
      </c>
      <c r="CS138" s="23">
        <v>12</v>
      </c>
      <c r="CT138" s="25">
        <v>0</v>
      </c>
      <c r="CU138" s="25">
        <v>0</v>
      </c>
      <c r="CV138" s="25">
        <v>0</v>
      </c>
      <c r="CW138" s="25">
        <v>0</v>
      </c>
      <c r="CX138" s="25">
        <v>0</v>
      </c>
      <c r="CY138" s="25">
        <v>0</v>
      </c>
      <c r="CZ138" s="25">
        <v>0</v>
      </c>
      <c r="DA138" s="25">
        <v>0</v>
      </c>
      <c r="DB138" s="25">
        <v>0</v>
      </c>
      <c r="DC138" s="25">
        <v>0</v>
      </c>
      <c r="DD138" s="25">
        <v>0</v>
      </c>
      <c r="DE138" s="25">
        <v>0</v>
      </c>
      <c r="DF138" s="26">
        <f t="shared" si="165"/>
        <v>0</v>
      </c>
      <c r="DI138" s="5"/>
      <c r="DJ138" s="5"/>
      <c r="DK138" s="5"/>
      <c r="DL138" s="5"/>
      <c r="DM138" s="5"/>
      <c r="DN138" s="5"/>
      <c r="DO138" s="5"/>
      <c r="DP138" s="5"/>
      <c r="DQ138" s="5"/>
      <c r="DT138" s="23">
        <v>13</v>
      </c>
      <c r="DU138" s="34">
        <v>37.785457590152497</v>
      </c>
      <c r="DV138" s="34">
        <v>35.914809700484035</v>
      </c>
      <c r="DW138" s="34" t="s">
        <v>17</v>
      </c>
      <c r="DX138" s="34" t="s">
        <v>17</v>
      </c>
      <c r="DY138" s="34" t="s">
        <v>17</v>
      </c>
      <c r="DZ138" s="34" t="s">
        <v>17</v>
      </c>
      <c r="EA138" s="34" t="s">
        <v>17</v>
      </c>
      <c r="EF138" s="5"/>
      <c r="EG138" s="5"/>
      <c r="EH138" s="5"/>
      <c r="EI138" s="5"/>
      <c r="EJ138" s="5"/>
      <c r="EK138" s="5"/>
      <c r="EL138" s="5"/>
      <c r="EM138" s="5"/>
      <c r="EQ138" s="5"/>
      <c r="ER138" s="5"/>
      <c r="ES138" s="5"/>
      <c r="ET138" s="5"/>
      <c r="EU138" s="5"/>
    </row>
    <row r="139" spans="1:151" ht="9.75" customHeight="1" x14ac:dyDescent="0.15">
      <c r="A139" s="23">
        <v>13</v>
      </c>
      <c r="B139" s="25">
        <v>0</v>
      </c>
      <c r="C139" s="25">
        <v>2</v>
      </c>
      <c r="D139" s="25">
        <v>25</v>
      </c>
      <c r="E139" s="25">
        <v>41</v>
      </c>
      <c r="F139" s="25">
        <v>10</v>
      </c>
      <c r="G139" s="25">
        <v>4</v>
      </c>
      <c r="H139" s="25">
        <v>2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6">
        <f t="shared" si="159"/>
        <v>84</v>
      </c>
      <c r="Q139" s="23">
        <v>13</v>
      </c>
      <c r="R139" s="25">
        <v>0</v>
      </c>
      <c r="S139" s="25">
        <v>2</v>
      </c>
      <c r="T139" s="25">
        <v>61</v>
      </c>
      <c r="U139" s="25">
        <v>70</v>
      </c>
      <c r="V139" s="25">
        <v>25</v>
      </c>
      <c r="W139" s="25">
        <v>2</v>
      </c>
      <c r="X139" s="25">
        <v>0</v>
      </c>
      <c r="Y139" s="25">
        <v>0</v>
      </c>
      <c r="Z139" s="25">
        <v>0</v>
      </c>
      <c r="AA139" s="25">
        <v>0</v>
      </c>
      <c r="AB139" s="25">
        <v>0</v>
      </c>
      <c r="AC139" s="25">
        <v>0</v>
      </c>
      <c r="AD139" s="26">
        <f t="shared" si="160"/>
        <v>160</v>
      </c>
      <c r="AG139" s="23">
        <v>13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5">
        <v>0</v>
      </c>
      <c r="AT139" s="26">
        <f t="shared" si="161"/>
        <v>0</v>
      </c>
      <c r="AW139" s="23">
        <v>13</v>
      </c>
      <c r="AX139" s="25">
        <v>0</v>
      </c>
      <c r="AY139" s="25">
        <v>0</v>
      </c>
      <c r="AZ139" s="25">
        <v>0</v>
      </c>
      <c r="BA139" s="25">
        <v>0</v>
      </c>
      <c r="BB139" s="25">
        <v>0</v>
      </c>
      <c r="BC139" s="25">
        <v>0</v>
      </c>
      <c r="BD139" s="25">
        <v>0</v>
      </c>
      <c r="BE139" s="25">
        <v>0</v>
      </c>
      <c r="BF139" s="25">
        <v>0</v>
      </c>
      <c r="BG139" s="25">
        <v>0</v>
      </c>
      <c r="BH139" s="25">
        <v>0</v>
      </c>
      <c r="BI139" s="25">
        <v>0</v>
      </c>
      <c r="BJ139" s="26">
        <f t="shared" si="162"/>
        <v>0</v>
      </c>
      <c r="BM139" s="23">
        <v>13</v>
      </c>
      <c r="BN139" s="25">
        <v>0</v>
      </c>
      <c r="BO139" s="25">
        <v>0</v>
      </c>
      <c r="BP139" s="25">
        <v>0</v>
      </c>
      <c r="BQ139" s="25">
        <v>0</v>
      </c>
      <c r="BR139" s="25">
        <v>0</v>
      </c>
      <c r="BS139" s="25">
        <v>0</v>
      </c>
      <c r="BT139" s="25">
        <v>0</v>
      </c>
      <c r="BU139" s="25">
        <v>0</v>
      </c>
      <c r="BV139" s="25">
        <v>0</v>
      </c>
      <c r="BW139" s="25">
        <v>0</v>
      </c>
      <c r="BX139" s="25">
        <v>0</v>
      </c>
      <c r="BY139" s="25">
        <v>0</v>
      </c>
      <c r="BZ139" s="26">
        <f t="shared" si="163"/>
        <v>0</v>
      </c>
      <c r="CC139" s="23">
        <v>13</v>
      </c>
      <c r="CD139" s="25">
        <v>0</v>
      </c>
      <c r="CE139" s="25">
        <v>0</v>
      </c>
      <c r="CF139" s="25">
        <v>0</v>
      </c>
      <c r="CG139" s="25">
        <v>0</v>
      </c>
      <c r="CH139" s="25">
        <v>0</v>
      </c>
      <c r="CI139" s="25">
        <v>0</v>
      </c>
      <c r="CJ139" s="25">
        <v>0</v>
      </c>
      <c r="CK139" s="25">
        <v>0</v>
      </c>
      <c r="CL139" s="25">
        <v>0</v>
      </c>
      <c r="CM139" s="25">
        <v>0</v>
      </c>
      <c r="CN139" s="25">
        <v>0</v>
      </c>
      <c r="CO139" s="25">
        <v>0</v>
      </c>
      <c r="CP139" s="26">
        <f t="shared" si="164"/>
        <v>0</v>
      </c>
      <c r="CS139" s="23">
        <v>13</v>
      </c>
      <c r="CT139" s="25">
        <v>0</v>
      </c>
      <c r="CU139" s="25">
        <v>0</v>
      </c>
      <c r="CV139" s="25">
        <v>0</v>
      </c>
      <c r="CW139" s="25">
        <v>0</v>
      </c>
      <c r="CX139" s="25">
        <v>0</v>
      </c>
      <c r="CY139" s="25">
        <v>0</v>
      </c>
      <c r="CZ139" s="25">
        <v>0</v>
      </c>
      <c r="DA139" s="25">
        <v>0</v>
      </c>
      <c r="DB139" s="25">
        <v>0</v>
      </c>
      <c r="DC139" s="25">
        <v>0</v>
      </c>
      <c r="DD139" s="25">
        <v>0</v>
      </c>
      <c r="DE139" s="25">
        <v>0</v>
      </c>
      <c r="DF139" s="26">
        <f t="shared" si="165"/>
        <v>0</v>
      </c>
      <c r="DI139" s="5"/>
      <c r="DJ139" s="5"/>
      <c r="DK139" s="5"/>
      <c r="DL139" s="5"/>
      <c r="DM139" s="5"/>
      <c r="DN139" s="5"/>
      <c r="DO139" s="5"/>
      <c r="DP139" s="5"/>
      <c r="DQ139" s="5"/>
      <c r="DT139" s="23">
        <v>14</v>
      </c>
      <c r="DU139" s="34">
        <v>37.649980299441317</v>
      </c>
      <c r="DV139" s="34">
        <v>37.514897225455449</v>
      </c>
      <c r="DW139" s="34" t="s">
        <v>17</v>
      </c>
      <c r="DX139" s="34" t="s">
        <v>17</v>
      </c>
      <c r="DY139" s="34" t="s">
        <v>17</v>
      </c>
      <c r="DZ139" s="34" t="s">
        <v>17</v>
      </c>
      <c r="EA139" s="34" t="s">
        <v>17</v>
      </c>
      <c r="EF139" s="5"/>
      <c r="EG139" s="5"/>
      <c r="EH139" s="5"/>
      <c r="EI139" s="5"/>
      <c r="EJ139" s="5"/>
      <c r="EK139" s="5"/>
      <c r="EL139" s="5"/>
      <c r="EM139" s="5"/>
      <c r="EQ139" s="5"/>
      <c r="ER139" s="5"/>
      <c r="ES139" s="5"/>
      <c r="ET139" s="5"/>
      <c r="EU139" s="5"/>
    </row>
    <row r="140" spans="1:151" ht="9.75" customHeight="1" x14ac:dyDescent="0.15">
      <c r="A140" s="23">
        <v>14</v>
      </c>
      <c r="B140" s="25">
        <v>0</v>
      </c>
      <c r="C140" s="25">
        <v>5</v>
      </c>
      <c r="D140" s="25">
        <v>22</v>
      </c>
      <c r="E140" s="25">
        <v>20</v>
      </c>
      <c r="F140" s="25">
        <v>12</v>
      </c>
      <c r="G140" s="25">
        <v>4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6">
        <f t="shared" si="159"/>
        <v>63</v>
      </c>
      <c r="Q140" s="23">
        <v>14</v>
      </c>
      <c r="R140" s="25">
        <v>0</v>
      </c>
      <c r="S140" s="25">
        <v>3</v>
      </c>
      <c r="T140" s="25">
        <v>56</v>
      </c>
      <c r="U140" s="25">
        <v>71</v>
      </c>
      <c r="V140" s="25">
        <v>28</v>
      </c>
      <c r="W140" s="25">
        <v>6</v>
      </c>
      <c r="X140" s="25">
        <v>3</v>
      </c>
      <c r="Y140" s="25">
        <v>0</v>
      </c>
      <c r="Z140" s="25">
        <v>0</v>
      </c>
      <c r="AA140" s="25">
        <v>0</v>
      </c>
      <c r="AB140" s="25">
        <v>0</v>
      </c>
      <c r="AC140" s="25">
        <v>0</v>
      </c>
      <c r="AD140" s="26">
        <f t="shared" si="160"/>
        <v>167</v>
      </c>
      <c r="AG140" s="23">
        <v>14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0</v>
      </c>
      <c r="AP140" s="25">
        <v>0</v>
      </c>
      <c r="AQ140" s="25">
        <v>0</v>
      </c>
      <c r="AR140" s="25">
        <v>0</v>
      </c>
      <c r="AS140" s="25">
        <v>0</v>
      </c>
      <c r="AT140" s="26">
        <f t="shared" si="161"/>
        <v>0</v>
      </c>
      <c r="AW140" s="23">
        <v>14</v>
      </c>
      <c r="AX140" s="25">
        <v>0</v>
      </c>
      <c r="AY140" s="25">
        <v>0</v>
      </c>
      <c r="AZ140" s="25">
        <v>0</v>
      </c>
      <c r="BA140" s="25">
        <v>0</v>
      </c>
      <c r="BB140" s="25">
        <v>0</v>
      </c>
      <c r="BC140" s="25">
        <v>0</v>
      </c>
      <c r="BD140" s="25">
        <v>0</v>
      </c>
      <c r="BE140" s="25">
        <v>0</v>
      </c>
      <c r="BF140" s="25">
        <v>0</v>
      </c>
      <c r="BG140" s="25">
        <v>0</v>
      </c>
      <c r="BH140" s="25">
        <v>0</v>
      </c>
      <c r="BI140" s="25">
        <v>0</v>
      </c>
      <c r="BJ140" s="26">
        <f t="shared" si="162"/>
        <v>0</v>
      </c>
      <c r="BM140" s="23">
        <v>14</v>
      </c>
      <c r="BN140" s="25">
        <v>0</v>
      </c>
      <c r="BO140" s="25">
        <v>0</v>
      </c>
      <c r="BP140" s="25">
        <v>0</v>
      </c>
      <c r="BQ140" s="25">
        <v>0</v>
      </c>
      <c r="BR140" s="25">
        <v>0</v>
      </c>
      <c r="BS140" s="25">
        <v>0</v>
      </c>
      <c r="BT140" s="25">
        <v>0</v>
      </c>
      <c r="BU140" s="25">
        <v>0</v>
      </c>
      <c r="BV140" s="25">
        <v>0</v>
      </c>
      <c r="BW140" s="25">
        <v>0</v>
      </c>
      <c r="BX140" s="25">
        <v>0</v>
      </c>
      <c r="BY140" s="25">
        <v>0</v>
      </c>
      <c r="BZ140" s="26">
        <f t="shared" si="163"/>
        <v>0</v>
      </c>
      <c r="CC140" s="23">
        <v>14</v>
      </c>
      <c r="CD140" s="25">
        <v>0</v>
      </c>
      <c r="CE140" s="25">
        <v>0</v>
      </c>
      <c r="CF140" s="25">
        <v>0</v>
      </c>
      <c r="CG140" s="25">
        <v>0</v>
      </c>
      <c r="CH140" s="25">
        <v>0</v>
      </c>
      <c r="CI140" s="25">
        <v>0</v>
      </c>
      <c r="CJ140" s="25">
        <v>0</v>
      </c>
      <c r="CK140" s="25">
        <v>0</v>
      </c>
      <c r="CL140" s="25">
        <v>0</v>
      </c>
      <c r="CM140" s="25">
        <v>0</v>
      </c>
      <c r="CN140" s="25">
        <v>0</v>
      </c>
      <c r="CO140" s="25">
        <v>0</v>
      </c>
      <c r="CP140" s="26">
        <f t="shared" si="164"/>
        <v>0</v>
      </c>
      <c r="CS140" s="23">
        <v>14</v>
      </c>
      <c r="CT140" s="25">
        <v>0</v>
      </c>
      <c r="CU140" s="25">
        <v>0</v>
      </c>
      <c r="CV140" s="25">
        <v>0</v>
      </c>
      <c r="CW140" s="25">
        <v>0</v>
      </c>
      <c r="CX140" s="25">
        <v>0</v>
      </c>
      <c r="CY140" s="25">
        <v>0</v>
      </c>
      <c r="CZ140" s="25">
        <v>0</v>
      </c>
      <c r="DA140" s="25">
        <v>0</v>
      </c>
      <c r="DB140" s="25">
        <v>0</v>
      </c>
      <c r="DC140" s="25">
        <v>0</v>
      </c>
      <c r="DD140" s="25">
        <v>0</v>
      </c>
      <c r="DE140" s="25">
        <v>0</v>
      </c>
      <c r="DF140" s="26">
        <f t="shared" si="165"/>
        <v>0</v>
      </c>
      <c r="DI140" s="5"/>
      <c r="DJ140" s="5"/>
      <c r="DK140" s="5"/>
      <c r="DL140" s="5"/>
      <c r="DM140" s="5"/>
      <c r="DN140" s="5"/>
      <c r="DO140" s="5"/>
      <c r="DP140" s="5"/>
      <c r="DQ140" s="5"/>
      <c r="DT140" s="23">
        <v>15</v>
      </c>
      <c r="DU140" s="34">
        <v>39.565580387918303</v>
      </c>
      <c r="DV140" s="34">
        <v>39.362349685793426</v>
      </c>
      <c r="DW140" s="34" t="s">
        <v>17</v>
      </c>
      <c r="DX140" s="34" t="s">
        <v>17</v>
      </c>
      <c r="DY140" s="34" t="s">
        <v>17</v>
      </c>
      <c r="DZ140" s="34" t="s">
        <v>17</v>
      </c>
      <c r="EA140" s="34" t="s">
        <v>17</v>
      </c>
      <c r="EF140" s="5"/>
      <c r="EG140" s="5"/>
      <c r="EH140" s="5"/>
      <c r="EI140" s="5"/>
      <c r="EJ140" s="5"/>
      <c r="EK140" s="5"/>
      <c r="EL140" s="5"/>
      <c r="EM140" s="5"/>
      <c r="EQ140" s="5"/>
      <c r="ER140" s="5"/>
      <c r="ES140" s="5"/>
      <c r="ET140" s="5"/>
      <c r="EU140" s="5"/>
    </row>
    <row r="141" spans="1:151" ht="9.75" customHeight="1" x14ac:dyDescent="0.15">
      <c r="A141" s="23">
        <v>15</v>
      </c>
      <c r="B141" s="25">
        <v>0</v>
      </c>
      <c r="C141" s="25">
        <v>2</v>
      </c>
      <c r="D141" s="25">
        <v>18</v>
      </c>
      <c r="E141" s="25">
        <v>18</v>
      </c>
      <c r="F141" s="25">
        <v>14</v>
      </c>
      <c r="G141" s="25">
        <v>5</v>
      </c>
      <c r="H141" s="25">
        <v>0</v>
      </c>
      <c r="I141" s="25">
        <v>1</v>
      </c>
      <c r="J141" s="25">
        <v>0</v>
      </c>
      <c r="K141" s="25">
        <v>0</v>
      </c>
      <c r="L141" s="25">
        <v>0</v>
      </c>
      <c r="M141" s="25">
        <v>0</v>
      </c>
      <c r="N141" s="26">
        <f t="shared" si="159"/>
        <v>58</v>
      </c>
      <c r="Q141" s="23">
        <v>15</v>
      </c>
      <c r="R141" s="25">
        <v>0</v>
      </c>
      <c r="S141" s="25">
        <v>8</v>
      </c>
      <c r="T141" s="25">
        <v>45</v>
      </c>
      <c r="U141" s="25">
        <v>91</v>
      </c>
      <c r="V141" s="25">
        <v>44</v>
      </c>
      <c r="W141" s="25">
        <v>11</v>
      </c>
      <c r="X141" s="25">
        <v>4</v>
      </c>
      <c r="Y141" s="25">
        <v>2</v>
      </c>
      <c r="Z141" s="25">
        <v>0</v>
      </c>
      <c r="AA141" s="25">
        <v>0</v>
      </c>
      <c r="AB141" s="25">
        <v>0</v>
      </c>
      <c r="AC141" s="25">
        <v>0</v>
      </c>
      <c r="AD141" s="26">
        <f t="shared" si="160"/>
        <v>205</v>
      </c>
      <c r="AG141" s="23">
        <v>15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5">
        <v>0</v>
      </c>
      <c r="AT141" s="26">
        <f t="shared" si="161"/>
        <v>0</v>
      </c>
      <c r="AW141" s="23">
        <v>15</v>
      </c>
      <c r="AX141" s="25">
        <v>0</v>
      </c>
      <c r="AY141" s="25">
        <v>0</v>
      </c>
      <c r="AZ141" s="25">
        <v>0</v>
      </c>
      <c r="BA141" s="25">
        <v>0</v>
      </c>
      <c r="BB141" s="25">
        <v>0</v>
      </c>
      <c r="BC141" s="25">
        <v>0</v>
      </c>
      <c r="BD141" s="25">
        <v>0</v>
      </c>
      <c r="BE141" s="25">
        <v>0</v>
      </c>
      <c r="BF141" s="25">
        <v>0</v>
      </c>
      <c r="BG141" s="25">
        <v>0</v>
      </c>
      <c r="BH141" s="25">
        <v>0</v>
      </c>
      <c r="BI141" s="25">
        <v>0</v>
      </c>
      <c r="BJ141" s="26">
        <f t="shared" si="162"/>
        <v>0</v>
      </c>
      <c r="BM141" s="23">
        <v>15</v>
      </c>
      <c r="BN141" s="25">
        <v>0</v>
      </c>
      <c r="BO141" s="25">
        <v>0</v>
      </c>
      <c r="BP141" s="25">
        <v>0</v>
      </c>
      <c r="BQ141" s="25">
        <v>0</v>
      </c>
      <c r="BR141" s="25">
        <v>0</v>
      </c>
      <c r="BS141" s="25">
        <v>0</v>
      </c>
      <c r="BT141" s="25">
        <v>0</v>
      </c>
      <c r="BU141" s="25">
        <v>0</v>
      </c>
      <c r="BV141" s="25">
        <v>0</v>
      </c>
      <c r="BW141" s="25">
        <v>0</v>
      </c>
      <c r="BX141" s="25">
        <v>0</v>
      </c>
      <c r="BY141" s="25">
        <v>0</v>
      </c>
      <c r="BZ141" s="26">
        <f t="shared" si="163"/>
        <v>0</v>
      </c>
      <c r="CC141" s="23">
        <v>15</v>
      </c>
      <c r="CD141" s="25">
        <v>0</v>
      </c>
      <c r="CE141" s="25">
        <v>0</v>
      </c>
      <c r="CF141" s="25">
        <v>0</v>
      </c>
      <c r="CG141" s="25">
        <v>0</v>
      </c>
      <c r="CH141" s="25">
        <v>0</v>
      </c>
      <c r="CI141" s="25">
        <v>0</v>
      </c>
      <c r="CJ141" s="25">
        <v>0</v>
      </c>
      <c r="CK141" s="25">
        <v>0</v>
      </c>
      <c r="CL141" s="25">
        <v>0</v>
      </c>
      <c r="CM141" s="25">
        <v>0</v>
      </c>
      <c r="CN141" s="25">
        <v>0</v>
      </c>
      <c r="CO141" s="25">
        <v>0</v>
      </c>
      <c r="CP141" s="26">
        <f t="shared" si="164"/>
        <v>0</v>
      </c>
      <c r="CS141" s="23">
        <v>15</v>
      </c>
      <c r="CT141" s="25">
        <v>0</v>
      </c>
      <c r="CU141" s="25">
        <v>0</v>
      </c>
      <c r="CV141" s="25">
        <v>0</v>
      </c>
      <c r="CW141" s="25">
        <v>0</v>
      </c>
      <c r="CX141" s="25">
        <v>0</v>
      </c>
      <c r="CY141" s="25">
        <v>0</v>
      </c>
      <c r="CZ141" s="25">
        <v>0</v>
      </c>
      <c r="DA141" s="25">
        <v>0</v>
      </c>
      <c r="DB141" s="25">
        <v>0</v>
      </c>
      <c r="DC141" s="25">
        <v>0</v>
      </c>
      <c r="DD141" s="25">
        <v>0</v>
      </c>
      <c r="DE141" s="25">
        <v>0</v>
      </c>
      <c r="DF141" s="26">
        <f t="shared" si="165"/>
        <v>0</v>
      </c>
      <c r="DI141" s="5"/>
      <c r="DJ141" s="5"/>
      <c r="DK141" s="5"/>
      <c r="DL141" s="5"/>
      <c r="DM141" s="5"/>
      <c r="DN141" s="5"/>
      <c r="DO141" s="5"/>
      <c r="DP141" s="5"/>
      <c r="DQ141" s="5"/>
      <c r="DT141" s="23">
        <v>16</v>
      </c>
      <c r="DU141" s="34">
        <v>38.141520150891331</v>
      </c>
      <c r="DV141" s="34">
        <v>37.609023909032423</v>
      </c>
      <c r="DW141" s="34" t="s">
        <v>17</v>
      </c>
      <c r="DX141" s="34" t="s">
        <v>17</v>
      </c>
      <c r="DY141" s="34" t="s">
        <v>17</v>
      </c>
      <c r="DZ141" s="34" t="s">
        <v>17</v>
      </c>
      <c r="EA141" s="34" t="s">
        <v>17</v>
      </c>
      <c r="EF141" s="5"/>
      <c r="EG141" s="5"/>
      <c r="EH141" s="5"/>
      <c r="EI141" s="5"/>
      <c r="EJ141" s="5"/>
      <c r="EK141" s="5"/>
      <c r="EL141" s="5"/>
      <c r="EM141" s="5"/>
      <c r="EQ141" s="5"/>
      <c r="ER141" s="5"/>
      <c r="ES141" s="5"/>
      <c r="ET141" s="5"/>
      <c r="EU141" s="5"/>
    </row>
    <row r="142" spans="1:151" ht="9.75" customHeight="1" x14ac:dyDescent="0.15">
      <c r="A142" s="23">
        <v>16</v>
      </c>
      <c r="B142" s="25">
        <v>1</v>
      </c>
      <c r="C142" s="25">
        <v>1</v>
      </c>
      <c r="D142" s="25">
        <v>20</v>
      </c>
      <c r="E142" s="25">
        <v>24</v>
      </c>
      <c r="F142" s="25">
        <v>7</v>
      </c>
      <c r="G142" s="25">
        <v>2</v>
      </c>
      <c r="H142" s="25">
        <v>2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6">
        <f t="shared" si="159"/>
        <v>57</v>
      </c>
      <c r="Q142" s="23">
        <v>16</v>
      </c>
      <c r="R142" s="25">
        <v>0</v>
      </c>
      <c r="S142" s="25">
        <v>3</v>
      </c>
      <c r="T142" s="25">
        <v>40</v>
      </c>
      <c r="U142" s="25">
        <v>78</v>
      </c>
      <c r="V142" s="25">
        <v>23</v>
      </c>
      <c r="W142" s="25">
        <v>7</v>
      </c>
      <c r="X142" s="25">
        <v>0</v>
      </c>
      <c r="Y142" s="25">
        <v>1</v>
      </c>
      <c r="Z142" s="25">
        <v>0</v>
      </c>
      <c r="AA142" s="25">
        <v>0</v>
      </c>
      <c r="AB142" s="25">
        <v>0</v>
      </c>
      <c r="AC142" s="25">
        <v>0</v>
      </c>
      <c r="AD142" s="26">
        <f t="shared" si="160"/>
        <v>152</v>
      </c>
      <c r="AG142" s="23">
        <v>16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5">
        <v>0</v>
      </c>
      <c r="AT142" s="26">
        <f t="shared" si="161"/>
        <v>0</v>
      </c>
      <c r="AW142" s="23">
        <v>16</v>
      </c>
      <c r="AX142" s="25">
        <v>0</v>
      </c>
      <c r="AY142" s="25">
        <v>0</v>
      </c>
      <c r="AZ142" s="25">
        <v>0</v>
      </c>
      <c r="BA142" s="25">
        <v>0</v>
      </c>
      <c r="BB142" s="25">
        <v>0</v>
      </c>
      <c r="BC142" s="25">
        <v>0</v>
      </c>
      <c r="BD142" s="25">
        <v>0</v>
      </c>
      <c r="BE142" s="25">
        <v>0</v>
      </c>
      <c r="BF142" s="25">
        <v>0</v>
      </c>
      <c r="BG142" s="25">
        <v>0</v>
      </c>
      <c r="BH142" s="25">
        <v>0</v>
      </c>
      <c r="BI142" s="25">
        <v>0</v>
      </c>
      <c r="BJ142" s="26">
        <f t="shared" si="162"/>
        <v>0</v>
      </c>
      <c r="BM142" s="23">
        <v>16</v>
      </c>
      <c r="BN142" s="25">
        <v>0</v>
      </c>
      <c r="BO142" s="25">
        <v>0</v>
      </c>
      <c r="BP142" s="25">
        <v>0</v>
      </c>
      <c r="BQ142" s="25">
        <v>0</v>
      </c>
      <c r="BR142" s="25">
        <v>0</v>
      </c>
      <c r="BS142" s="25">
        <v>0</v>
      </c>
      <c r="BT142" s="25">
        <v>0</v>
      </c>
      <c r="BU142" s="25">
        <v>0</v>
      </c>
      <c r="BV142" s="25">
        <v>0</v>
      </c>
      <c r="BW142" s="25">
        <v>0</v>
      </c>
      <c r="BX142" s="25">
        <v>0</v>
      </c>
      <c r="BY142" s="25">
        <v>0</v>
      </c>
      <c r="BZ142" s="26">
        <f t="shared" si="163"/>
        <v>0</v>
      </c>
      <c r="CC142" s="23">
        <v>16</v>
      </c>
      <c r="CD142" s="25">
        <v>0</v>
      </c>
      <c r="CE142" s="25">
        <v>0</v>
      </c>
      <c r="CF142" s="25">
        <v>0</v>
      </c>
      <c r="CG142" s="25">
        <v>0</v>
      </c>
      <c r="CH142" s="25">
        <v>0</v>
      </c>
      <c r="CI142" s="25">
        <v>0</v>
      </c>
      <c r="CJ142" s="25">
        <v>0</v>
      </c>
      <c r="CK142" s="25">
        <v>0</v>
      </c>
      <c r="CL142" s="25">
        <v>0</v>
      </c>
      <c r="CM142" s="25">
        <v>0</v>
      </c>
      <c r="CN142" s="25">
        <v>0</v>
      </c>
      <c r="CO142" s="25">
        <v>0</v>
      </c>
      <c r="CP142" s="26">
        <f t="shared" si="164"/>
        <v>0</v>
      </c>
      <c r="CS142" s="23">
        <v>16</v>
      </c>
      <c r="CT142" s="25">
        <v>0</v>
      </c>
      <c r="CU142" s="25">
        <v>0</v>
      </c>
      <c r="CV142" s="25">
        <v>0</v>
      </c>
      <c r="CW142" s="25">
        <v>0</v>
      </c>
      <c r="CX142" s="25">
        <v>0</v>
      </c>
      <c r="CY142" s="25">
        <v>0</v>
      </c>
      <c r="CZ142" s="25">
        <v>0</v>
      </c>
      <c r="DA142" s="25">
        <v>0</v>
      </c>
      <c r="DB142" s="25">
        <v>0</v>
      </c>
      <c r="DC142" s="25">
        <v>0</v>
      </c>
      <c r="DD142" s="25">
        <v>0</v>
      </c>
      <c r="DE142" s="25">
        <v>0</v>
      </c>
      <c r="DF142" s="26">
        <f t="shared" si="165"/>
        <v>0</v>
      </c>
      <c r="DI142" s="5"/>
      <c r="DJ142" s="5"/>
      <c r="DK142" s="5"/>
      <c r="DL142" s="5"/>
      <c r="DM142" s="5"/>
      <c r="DN142" s="5"/>
      <c r="DO142" s="5"/>
      <c r="DP142" s="5"/>
      <c r="DQ142" s="5"/>
      <c r="DT142" s="23">
        <v>17</v>
      </c>
      <c r="DU142" s="34">
        <v>41.36841664828863</v>
      </c>
      <c r="DV142" s="34">
        <v>37.340968333446078</v>
      </c>
      <c r="DW142" s="34" t="s">
        <v>17</v>
      </c>
      <c r="DX142" s="34" t="s">
        <v>17</v>
      </c>
      <c r="DY142" s="34" t="s">
        <v>17</v>
      </c>
      <c r="DZ142" s="34" t="s">
        <v>17</v>
      </c>
      <c r="EA142" s="34" t="s">
        <v>17</v>
      </c>
      <c r="EF142" s="5"/>
      <c r="EG142" s="5"/>
      <c r="EH142" s="5"/>
      <c r="EI142" s="5"/>
      <c r="EJ142" s="5"/>
      <c r="EK142" s="5"/>
      <c r="EL142" s="5"/>
      <c r="EM142" s="5"/>
      <c r="EQ142" s="5"/>
      <c r="ER142" s="5"/>
      <c r="ES142" s="5"/>
      <c r="ET142" s="5"/>
      <c r="EU142" s="5"/>
    </row>
    <row r="143" spans="1:151" ht="9.75" customHeight="1" x14ac:dyDescent="0.15">
      <c r="A143" s="23">
        <v>17</v>
      </c>
      <c r="B143" s="25">
        <v>0</v>
      </c>
      <c r="C143" s="25">
        <v>0</v>
      </c>
      <c r="D143" s="25">
        <v>0</v>
      </c>
      <c r="E143" s="25">
        <v>21</v>
      </c>
      <c r="F143" s="25">
        <v>3</v>
      </c>
      <c r="G143" s="25">
        <v>2</v>
      </c>
      <c r="H143" s="25">
        <v>0</v>
      </c>
      <c r="I143" s="25">
        <v>2</v>
      </c>
      <c r="J143" s="25">
        <v>0</v>
      </c>
      <c r="K143" s="25">
        <v>0</v>
      </c>
      <c r="L143" s="25">
        <v>0</v>
      </c>
      <c r="M143" s="25">
        <v>0</v>
      </c>
      <c r="N143" s="26">
        <f t="shared" si="159"/>
        <v>28</v>
      </c>
      <c r="Q143" s="23">
        <v>17</v>
      </c>
      <c r="R143" s="25">
        <v>0</v>
      </c>
      <c r="S143" s="25">
        <v>3</v>
      </c>
      <c r="T143" s="25">
        <v>68</v>
      </c>
      <c r="U143" s="25">
        <v>55</v>
      </c>
      <c r="V143" s="25">
        <v>29</v>
      </c>
      <c r="W143" s="25">
        <v>4</v>
      </c>
      <c r="X143" s="25">
        <v>3</v>
      </c>
      <c r="Y143" s="25">
        <v>1</v>
      </c>
      <c r="Z143" s="25">
        <v>0</v>
      </c>
      <c r="AA143" s="25">
        <v>0</v>
      </c>
      <c r="AB143" s="25">
        <v>0</v>
      </c>
      <c r="AC143" s="25">
        <v>0</v>
      </c>
      <c r="AD143" s="26">
        <f t="shared" si="160"/>
        <v>163</v>
      </c>
      <c r="AG143" s="23">
        <v>17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5">
        <v>0</v>
      </c>
      <c r="AT143" s="26">
        <f t="shared" si="161"/>
        <v>0</v>
      </c>
      <c r="AW143" s="23">
        <v>17</v>
      </c>
      <c r="AX143" s="25">
        <v>0</v>
      </c>
      <c r="AY143" s="25">
        <v>0</v>
      </c>
      <c r="AZ143" s="25">
        <v>0</v>
      </c>
      <c r="BA143" s="25">
        <v>0</v>
      </c>
      <c r="BB143" s="25">
        <v>0</v>
      </c>
      <c r="BC143" s="25">
        <v>0</v>
      </c>
      <c r="BD143" s="25">
        <v>0</v>
      </c>
      <c r="BE143" s="25">
        <v>0</v>
      </c>
      <c r="BF143" s="25">
        <v>0</v>
      </c>
      <c r="BG143" s="25">
        <v>0</v>
      </c>
      <c r="BH143" s="25">
        <v>0</v>
      </c>
      <c r="BI143" s="25">
        <v>0</v>
      </c>
      <c r="BJ143" s="26">
        <f t="shared" si="162"/>
        <v>0</v>
      </c>
      <c r="BM143" s="23">
        <v>17</v>
      </c>
      <c r="BN143" s="25">
        <v>0</v>
      </c>
      <c r="BO143" s="25">
        <v>0</v>
      </c>
      <c r="BP143" s="25">
        <v>0</v>
      </c>
      <c r="BQ143" s="25">
        <v>0</v>
      </c>
      <c r="BR143" s="25">
        <v>0</v>
      </c>
      <c r="BS143" s="25">
        <v>0</v>
      </c>
      <c r="BT143" s="25">
        <v>0</v>
      </c>
      <c r="BU143" s="25">
        <v>0</v>
      </c>
      <c r="BV143" s="25">
        <v>0</v>
      </c>
      <c r="BW143" s="25">
        <v>0</v>
      </c>
      <c r="BX143" s="25">
        <v>0</v>
      </c>
      <c r="BY143" s="25">
        <v>0</v>
      </c>
      <c r="BZ143" s="26">
        <f t="shared" si="163"/>
        <v>0</v>
      </c>
      <c r="CC143" s="23">
        <v>17</v>
      </c>
      <c r="CD143" s="25">
        <v>0</v>
      </c>
      <c r="CE143" s="25">
        <v>0</v>
      </c>
      <c r="CF143" s="25">
        <v>0</v>
      </c>
      <c r="CG143" s="25">
        <v>0</v>
      </c>
      <c r="CH143" s="25">
        <v>0</v>
      </c>
      <c r="CI143" s="25">
        <v>0</v>
      </c>
      <c r="CJ143" s="25">
        <v>0</v>
      </c>
      <c r="CK143" s="25">
        <v>0</v>
      </c>
      <c r="CL143" s="25">
        <v>0</v>
      </c>
      <c r="CM143" s="25">
        <v>0</v>
      </c>
      <c r="CN143" s="25">
        <v>0</v>
      </c>
      <c r="CO143" s="25">
        <v>0</v>
      </c>
      <c r="CP143" s="26">
        <f t="shared" si="164"/>
        <v>0</v>
      </c>
      <c r="CS143" s="23">
        <v>17</v>
      </c>
      <c r="CT143" s="25">
        <v>0</v>
      </c>
      <c r="CU143" s="25">
        <v>0</v>
      </c>
      <c r="CV143" s="25">
        <v>0</v>
      </c>
      <c r="CW143" s="25">
        <v>0</v>
      </c>
      <c r="CX143" s="25">
        <v>0</v>
      </c>
      <c r="CY143" s="25">
        <v>0</v>
      </c>
      <c r="CZ143" s="25">
        <v>0</v>
      </c>
      <c r="DA143" s="25">
        <v>0</v>
      </c>
      <c r="DB143" s="25">
        <v>0</v>
      </c>
      <c r="DC143" s="25">
        <v>0</v>
      </c>
      <c r="DD143" s="25">
        <v>0</v>
      </c>
      <c r="DE143" s="25">
        <v>0</v>
      </c>
      <c r="DF143" s="26">
        <f t="shared" si="165"/>
        <v>0</v>
      </c>
      <c r="DI143" s="5"/>
      <c r="DJ143" s="5"/>
      <c r="DK143" s="5"/>
      <c r="DL143" s="5"/>
      <c r="DM143" s="5"/>
      <c r="DN143" s="5"/>
      <c r="DO143" s="5"/>
      <c r="DP143" s="5"/>
      <c r="DQ143" s="5"/>
      <c r="DT143" s="23">
        <v>18</v>
      </c>
      <c r="DU143" s="34">
        <v>44.389881694823401</v>
      </c>
      <c r="DV143" s="34">
        <v>36.912698606001726</v>
      </c>
      <c r="DW143" s="34" t="s">
        <v>17</v>
      </c>
      <c r="DX143" s="34" t="s">
        <v>17</v>
      </c>
      <c r="DY143" s="34" t="s">
        <v>17</v>
      </c>
      <c r="DZ143" s="34" t="s">
        <v>17</v>
      </c>
      <c r="EA143" s="34" t="s">
        <v>17</v>
      </c>
      <c r="EF143" s="5"/>
      <c r="EG143" s="5"/>
      <c r="EH143" s="5"/>
      <c r="EI143" s="5"/>
      <c r="EJ143" s="5"/>
      <c r="EK143" s="5"/>
      <c r="EL143" s="5"/>
      <c r="EM143" s="5"/>
      <c r="EQ143" s="5"/>
      <c r="ER143" s="5"/>
      <c r="ES143" s="5"/>
      <c r="ET143" s="5"/>
      <c r="EU143" s="5"/>
    </row>
    <row r="144" spans="1:151" ht="9.75" customHeight="1" x14ac:dyDescent="0.15">
      <c r="A144" s="23">
        <v>18</v>
      </c>
      <c r="B144" s="25">
        <v>0</v>
      </c>
      <c r="C144" s="25">
        <v>0</v>
      </c>
      <c r="D144" s="25">
        <v>6</v>
      </c>
      <c r="E144" s="25">
        <v>12</v>
      </c>
      <c r="F144" s="25">
        <v>7</v>
      </c>
      <c r="G144" s="25">
        <v>2</v>
      </c>
      <c r="H144" s="25">
        <v>6</v>
      </c>
      <c r="I144" s="25">
        <v>1</v>
      </c>
      <c r="J144" s="25">
        <v>0</v>
      </c>
      <c r="K144" s="25">
        <v>0</v>
      </c>
      <c r="L144" s="25">
        <v>0</v>
      </c>
      <c r="M144" s="25">
        <v>0</v>
      </c>
      <c r="N144" s="26">
        <f t="shared" si="159"/>
        <v>34</v>
      </c>
      <c r="Q144" s="23">
        <v>18</v>
      </c>
      <c r="R144" s="25">
        <v>0</v>
      </c>
      <c r="S144" s="25">
        <v>4</v>
      </c>
      <c r="T144" s="25">
        <v>82</v>
      </c>
      <c r="U144" s="25">
        <v>52</v>
      </c>
      <c r="V144" s="25">
        <v>39</v>
      </c>
      <c r="W144" s="25">
        <v>7</v>
      </c>
      <c r="X144" s="25">
        <v>1</v>
      </c>
      <c r="Y144" s="25">
        <v>0</v>
      </c>
      <c r="Z144" s="25">
        <v>0</v>
      </c>
      <c r="AA144" s="25">
        <v>0</v>
      </c>
      <c r="AB144" s="25">
        <v>0</v>
      </c>
      <c r="AC144" s="25">
        <v>0</v>
      </c>
      <c r="AD144" s="26">
        <f t="shared" si="160"/>
        <v>185</v>
      </c>
      <c r="AG144" s="23">
        <v>18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5">
        <v>0</v>
      </c>
      <c r="AT144" s="26">
        <f t="shared" si="161"/>
        <v>0</v>
      </c>
      <c r="AW144" s="23">
        <v>18</v>
      </c>
      <c r="AX144" s="25">
        <v>0</v>
      </c>
      <c r="AY144" s="25">
        <v>0</v>
      </c>
      <c r="AZ144" s="25">
        <v>0</v>
      </c>
      <c r="BA144" s="25">
        <v>0</v>
      </c>
      <c r="BB144" s="25">
        <v>0</v>
      </c>
      <c r="BC144" s="25">
        <v>0</v>
      </c>
      <c r="BD144" s="25">
        <v>0</v>
      </c>
      <c r="BE144" s="25">
        <v>0</v>
      </c>
      <c r="BF144" s="25">
        <v>0</v>
      </c>
      <c r="BG144" s="25">
        <v>0</v>
      </c>
      <c r="BH144" s="25">
        <v>0</v>
      </c>
      <c r="BI144" s="25">
        <v>0</v>
      </c>
      <c r="BJ144" s="26">
        <f t="shared" si="162"/>
        <v>0</v>
      </c>
      <c r="BM144" s="23">
        <v>18</v>
      </c>
      <c r="BN144" s="25">
        <v>0</v>
      </c>
      <c r="BO144" s="25">
        <v>0</v>
      </c>
      <c r="BP144" s="25">
        <v>0</v>
      </c>
      <c r="BQ144" s="25">
        <v>0</v>
      </c>
      <c r="BR144" s="25">
        <v>0</v>
      </c>
      <c r="BS144" s="25">
        <v>0</v>
      </c>
      <c r="BT144" s="25">
        <v>0</v>
      </c>
      <c r="BU144" s="25">
        <v>0</v>
      </c>
      <c r="BV144" s="25">
        <v>0</v>
      </c>
      <c r="BW144" s="25">
        <v>0</v>
      </c>
      <c r="BX144" s="25">
        <v>0</v>
      </c>
      <c r="BY144" s="25">
        <v>0</v>
      </c>
      <c r="BZ144" s="26">
        <f t="shared" si="163"/>
        <v>0</v>
      </c>
      <c r="CC144" s="23">
        <v>18</v>
      </c>
      <c r="CD144" s="25">
        <v>0</v>
      </c>
      <c r="CE144" s="25">
        <v>0</v>
      </c>
      <c r="CF144" s="25">
        <v>0</v>
      </c>
      <c r="CG144" s="25">
        <v>0</v>
      </c>
      <c r="CH144" s="25">
        <v>0</v>
      </c>
      <c r="CI144" s="25">
        <v>0</v>
      </c>
      <c r="CJ144" s="25">
        <v>0</v>
      </c>
      <c r="CK144" s="25">
        <v>0</v>
      </c>
      <c r="CL144" s="25">
        <v>0</v>
      </c>
      <c r="CM144" s="25">
        <v>0</v>
      </c>
      <c r="CN144" s="25">
        <v>0</v>
      </c>
      <c r="CO144" s="25">
        <v>0</v>
      </c>
      <c r="CP144" s="26">
        <f t="shared" si="164"/>
        <v>0</v>
      </c>
      <c r="CS144" s="23">
        <v>18</v>
      </c>
      <c r="CT144" s="25">
        <v>0</v>
      </c>
      <c r="CU144" s="25">
        <v>0</v>
      </c>
      <c r="CV144" s="25">
        <v>0</v>
      </c>
      <c r="CW144" s="25">
        <v>0</v>
      </c>
      <c r="CX144" s="25">
        <v>0</v>
      </c>
      <c r="CY144" s="25">
        <v>0</v>
      </c>
      <c r="CZ144" s="25">
        <v>0</v>
      </c>
      <c r="DA144" s="25">
        <v>0</v>
      </c>
      <c r="DB144" s="25">
        <v>0</v>
      </c>
      <c r="DC144" s="25">
        <v>0</v>
      </c>
      <c r="DD144" s="25">
        <v>0</v>
      </c>
      <c r="DE144" s="25">
        <v>0</v>
      </c>
      <c r="DF144" s="26">
        <f t="shared" si="165"/>
        <v>0</v>
      </c>
      <c r="DI144" s="5"/>
      <c r="DJ144" s="5"/>
      <c r="DK144" s="5"/>
      <c r="DL144" s="5"/>
      <c r="DM144" s="5"/>
      <c r="DN144" s="5"/>
      <c r="DO144" s="5"/>
      <c r="DP144" s="5"/>
      <c r="DQ144" s="5"/>
      <c r="DT144" s="23">
        <v>19</v>
      </c>
      <c r="DU144" s="34">
        <v>43.977912478906589</v>
      </c>
      <c r="DV144" s="34">
        <v>37.156468261736741</v>
      </c>
      <c r="DW144" s="34" t="s">
        <v>17</v>
      </c>
      <c r="DX144" s="34" t="s">
        <v>17</v>
      </c>
      <c r="DY144" s="34" t="s">
        <v>17</v>
      </c>
      <c r="DZ144" s="34" t="s">
        <v>17</v>
      </c>
      <c r="EA144" s="34" t="s">
        <v>17</v>
      </c>
      <c r="EF144" s="5"/>
      <c r="EG144" s="5"/>
      <c r="EH144" s="5"/>
      <c r="EI144" s="5"/>
      <c r="EJ144" s="5"/>
      <c r="EK144" s="5"/>
      <c r="EL144" s="5"/>
      <c r="EM144" s="5"/>
      <c r="EQ144" s="5"/>
      <c r="ER144" s="5"/>
      <c r="ES144" s="5"/>
      <c r="ET144" s="5"/>
      <c r="EU144" s="5"/>
    </row>
    <row r="145" spans="1:151" ht="9.75" customHeight="1" x14ac:dyDescent="0.15">
      <c r="A145" s="23">
        <v>19</v>
      </c>
      <c r="B145" s="25">
        <v>0</v>
      </c>
      <c r="C145" s="25">
        <v>0</v>
      </c>
      <c r="D145" s="25">
        <v>3</v>
      </c>
      <c r="E145" s="25">
        <v>5</v>
      </c>
      <c r="F145" s="25">
        <v>2</v>
      </c>
      <c r="G145" s="25">
        <v>1</v>
      </c>
      <c r="H145" s="25">
        <v>1</v>
      </c>
      <c r="I145" s="25">
        <v>1</v>
      </c>
      <c r="J145" s="25">
        <v>0</v>
      </c>
      <c r="K145" s="25">
        <v>0</v>
      </c>
      <c r="L145" s="25">
        <v>0</v>
      </c>
      <c r="M145" s="25">
        <v>0</v>
      </c>
      <c r="N145" s="26">
        <f t="shared" si="159"/>
        <v>13</v>
      </c>
      <c r="Q145" s="23">
        <v>19</v>
      </c>
      <c r="R145" s="25">
        <v>0</v>
      </c>
      <c r="S145" s="25">
        <v>1</v>
      </c>
      <c r="T145" s="25">
        <v>40</v>
      </c>
      <c r="U145" s="25">
        <v>45</v>
      </c>
      <c r="V145" s="25">
        <v>20</v>
      </c>
      <c r="W145" s="25">
        <v>6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6">
        <f t="shared" si="160"/>
        <v>112</v>
      </c>
      <c r="AG145" s="23">
        <v>19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5">
        <v>0</v>
      </c>
      <c r="AT145" s="26">
        <f t="shared" si="161"/>
        <v>0</v>
      </c>
      <c r="AW145" s="23">
        <v>19</v>
      </c>
      <c r="AX145" s="25">
        <v>0</v>
      </c>
      <c r="AY145" s="25">
        <v>0</v>
      </c>
      <c r="AZ145" s="25">
        <v>0</v>
      </c>
      <c r="BA145" s="25">
        <v>0</v>
      </c>
      <c r="BB145" s="25">
        <v>0</v>
      </c>
      <c r="BC145" s="25">
        <v>0</v>
      </c>
      <c r="BD145" s="25">
        <v>0</v>
      </c>
      <c r="BE145" s="25">
        <v>0</v>
      </c>
      <c r="BF145" s="25">
        <v>0</v>
      </c>
      <c r="BG145" s="25">
        <v>0</v>
      </c>
      <c r="BH145" s="25">
        <v>0</v>
      </c>
      <c r="BI145" s="25">
        <v>0</v>
      </c>
      <c r="BJ145" s="26">
        <f t="shared" si="162"/>
        <v>0</v>
      </c>
      <c r="BM145" s="23">
        <v>19</v>
      </c>
      <c r="BN145" s="25">
        <v>0</v>
      </c>
      <c r="BO145" s="25">
        <v>0</v>
      </c>
      <c r="BP145" s="25">
        <v>0</v>
      </c>
      <c r="BQ145" s="25">
        <v>0</v>
      </c>
      <c r="BR145" s="25">
        <v>0</v>
      </c>
      <c r="BS145" s="25">
        <v>0</v>
      </c>
      <c r="BT145" s="25">
        <v>0</v>
      </c>
      <c r="BU145" s="25">
        <v>0</v>
      </c>
      <c r="BV145" s="25">
        <v>0</v>
      </c>
      <c r="BW145" s="25">
        <v>0</v>
      </c>
      <c r="BX145" s="25">
        <v>0</v>
      </c>
      <c r="BY145" s="25">
        <v>0</v>
      </c>
      <c r="BZ145" s="26">
        <f t="shared" si="163"/>
        <v>0</v>
      </c>
      <c r="CC145" s="23">
        <v>19</v>
      </c>
      <c r="CD145" s="25">
        <v>0</v>
      </c>
      <c r="CE145" s="25">
        <v>0</v>
      </c>
      <c r="CF145" s="25">
        <v>0</v>
      </c>
      <c r="CG145" s="25">
        <v>0</v>
      </c>
      <c r="CH145" s="25">
        <v>0</v>
      </c>
      <c r="CI145" s="25">
        <v>0</v>
      </c>
      <c r="CJ145" s="25">
        <v>0</v>
      </c>
      <c r="CK145" s="25">
        <v>0</v>
      </c>
      <c r="CL145" s="25">
        <v>0</v>
      </c>
      <c r="CM145" s="25">
        <v>0</v>
      </c>
      <c r="CN145" s="25">
        <v>0</v>
      </c>
      <c r="CO145" s="25">
        <v>0</v>
      </c>
      <c r="CP145" s="26">
        <f t="shared" si="164"/>
        <v>0</v>
      </c>
      <c r="CS145" s="23">
        <v>19</v>
      </c>
      <c r="CT145" s="25">
        <v>0</v>
      </c>
      <c r="CU145" s="25">
        <v>0</v>
      </c>
      <c r="CV145" s="25">
        <v>0</v>
      </c>
      <c r="CW145" s="25">
        <v>0</v>
      </c>
      <c r="CX145" s="25">
        <v>0</v>
      </c>
      <c r="CY145" s="25">
        <v>0</v>
      </c>
      <c r="CZ145" s="25">
        <v>0</v>
      </c>
      <c r="DA145" s="25">
        <v>0</v>
      </c>
      <c r="DB145" s="25">
        <v>0</v>
      </c>
      <c r="DC145" s="25">
        <v>0</v>
      </c>
      <c r="DD145" s="25">
        <v>0</v>
      </c>
      <c r="DE145" s="25">
        <v>0</v>
      </c>
      <c r="DF145" s="26">
        <f t="shared" si="165"/>
        <v>0</v>
      </c>
      <c r="DI145" s="5"/>
      <c r="DJ145" s="5"/>
      <c r="DK145" s="5"/>
      <c r="DL145" s="5"/>
      <c r="DM145" s="5"/>
      <c r="DN145" s="5"/>
      <c r="DO145" s="5"/>
      <c r="DP145" s="5"/>
      <c r="DQ145" s="5"/>
      <c r="DT145" s="23">
        <v>20</v>
      </c>
      <c r="DU145" s="34">
        <v>41.843252709290013</v>
      </c>
      <c r="DV145" s="34">
        <v>41.441456023863012</v>
      </c>
      <c r="DW145" s="34" t="s">
        <v>17</v>
      </c>
      <c r="DX145" s="34" t="s">
        <v>17</v>
      </c>
      <c r="DY145" s="34" t="s">
        <v>17</v>
      </c>
      <c r="DZ145" s="34" t="s">
        <v>17</v>
      </c>
      <c r="EA145" s="34" t="s">
        <v>17</v>
      </c>
      <c r="EF145" s="41" t="str">
        <f>TEXT(EF146,"dddd")</f>
        <v>Friday</v>
      </c>
      <c r="EH145" s="5"/>
      <c r="EI145" s="5"/>
      <c r="EJ145" s="5"/>
      <c r="EK145" s="5"/>
      <c r="EL145" s="5"/>
      <c r="EM145" s="5"/>
      <c r="EQ145" s="5"/>
      <c r="ER145" s="5"/>
      <c r="ES145" s="5"/>
      <c r="ET145" s="5"/>
      <c r="EU145" s="5"/>
    </row>
    <row r="146" spans="1:151" ht="9.75" customHeight="1" x14ac:dyDescent="0.15">
      <c r="A146" s="23">
        <v>20</v>
      </c>
      <c r="B146" s="25">
        <v>0</v>
      </c>
      <c r="C146" s="25">
        <v>0</v>
      </c>
      <c r="D146" s="25">
        <v>3</v>
      </c>
      <c r="E146" s="25">
        <v>14</v>
      </c>
      <c r="F146" s="25">
        <v>6</v>
      </c>
      <c r="G146" s="25">
        <v>3</v>
      </c>
      <c r="H146" s="25">
        <v>1</v>
      </c>
      <c r="I146" s="25">
        <v>1</v>
      </c>
      <c r="J146" s="25">
        <v>0</v>
      </c>
      <c r="K146" s="25">
        <v>0</v>
      </c>
      <c r="L146" s="25">
        <v>0</v>
      </c>
      <c r="M146" s="25">
        <v>0</v>
      </c>
      <c r="N146" s="26">
        <f t="shared" si="159"/>
        <v>28</v>
      </c>
      <c r="Q146" s="23">
        <v>20</v>
      </c>
      <c r="R146" s="25">
        <v>0</v>
      </c>
      <c r="S146" s="25">
        <v>0</v>
      </c>
      <c r="T146" s="25">
        <v>19</v>
      </c>
      <c r="U146" s="25">
        <v>29</v>
      </c>
      <c r="V146" s="25">
        <v>20</v>
      </c>
      <c r="W146" s="25">
        <v>6</v>
      </c>
      <c r="X146" s="25">
        <v>2</v>
      </c>
      <c r="Y146" s="25">
        <v>1</v>
      </c>
      <c r="Z146" s="25">
        <v>0</v>
      </c>
      <c r="AA146" s="25">
        <v>1</v>
      </c>
      <c r="AB146" s="25">
        <v>0</v>
      </c>
      <c r="AC146" s="25">
        <v>0</v>
      </c>
      <c r="AD146" s="26">
        <f t="shared" si="160"/>
        <v>78</v>
      </c>
      <c r="AG146" s="23">
        <v>20</v>
      </c>
      <c r="AH146" s="25">
        <v>0</v>
      </c>
      <c r="AI146" s="25">
        <v>0</v>
      </c>
      <c r="AJ146" s="25">
        <v>0</v>
      </c>
      <c r="AK146" s="25">
        <v>0</v>
      </c>
      <c r="AL146" s="25">
        <v>0</v>
      </c>
      <c r="AM146" s="25">
        <v>0</v>
      </c>
      <c r="AN146" s="25">
        <v>0</v>
      </c>
      <c r="AO146" s="25">
        <v>0</v>
      </c>
      <c r="AP146" s="25">
        <v>0</v>
      </c>
      <c r="AQ146" s="25">
        <v>0</v>
      </c>
      <c r="AR146" s="25">
        <v>0</v>
      </c>
      <c r="AS146" s="25">
        <v>0</v>
      </c>
      <c r="AT146" s="26">
        <f t="shared" si="161"/>
        <v>0</v>
      </c>
      <c r="AW146" s="23">
        <v>20</v>
      </c>
      <c r="AX146" s="25">
        <v>0</v>
      </c>
      <c r="AY146" s="25">
        <v>0</v>
      </c>
      <c r="AZ146" s="25">
        <v>0</v>
      </c>
      <c r="BA146" s="25">
        <v>0</v>
      </c>
      <c r="BB146" s="25">
        <v>0</v>
      </c>
      <c r="BC146" s="25">
        <v>0</v>
      </c>
      <c r="BD146" s="25">
        <v>0</v>
      </c>
      <c r="BE146" s="25">
        <v>0</v>
      </c>
      <c r="BF146" s="25">
        <v>0</v>
      </c>
      <c r="BG146" s="25">
        <v>0</v>
      </c>
      <c r="BH146" s="25">
        <v>0</v>
      </c>
      <c r="BI146" s="25">
        <v>0</v>
      </c>
      <c r="BJ146" s="26">
        <f t="shared" si="162"/>
        <v>0</v>
      </c>
      <c r="BM146" s="23">
        <v>20</v>
      </c>
      <c r="BN146" s="25">
        <v>0</v>
      </c>
      <c r="BO146" s="25">
        <v>0</v>
      </c>
      <c r="BP146" s="25">
        <v>0</v>
      </c>
      <c r="BQ146" s="25">
        <v>0</v>
      </c>
      <c r="BR146" s="25">
        <v>0</v>
      </c>
      <c r="BS146" s="25">
        <v>0</v>
      </c>
      <c r="BT146" s="25">
        <v>0</v>
      </c>
      <c r="BU146" s="25">
        <v>0</v>
      </c>
      <c r="BV146" s="25">
        <v>0</v>
      </c>
      <c r="BW146" s="25">
        <v>0</v>
      </c>
      <c r="BX146" s="25">
        <v>0</v>
      </c>
      <c r="BY146" s="25">
        <v>0</v>
      </c>
      <c r="BZ146" s="26">
        <f t="shared" si="163"/>
        <v>0</v>
      </c>
      <c r="CC146" s="23">
        <v>20</v>
      </c>
      <c r="CD146" s="25">
        <v>0</v>
      </c>
      <c r="CE146" s="25">
        <v>0</v>
      </c>
      <c r="CF146" s="25">
        <v>0</v>
      </c>
      <c r="CG146" s="25">
        <v>0</v>
      </c>
      <c r="CH146" s="25">
        <v>0</v>
      </c>
      <c r="CI146" s="25">
        <v>0</v>
      </c>
      <c r="CJ146" s="25">
        <v>0</v>
      </c>
      <c r="CK146" s="25">
        <v>0</v>
      </c>
      <c r="CL146" s="25">
        <v>0</v>
      </c>
      <c r="CM146" s="25">
        <v>0</v>
      </c>
      <c r="CN146" s="25">
        <v>0</v>
      </c>
      <c r="CO146" s="25">
        <v>0</v>
      </c>
      <c r="CP146" s="26">
        <f t="shared" si="164"/>
        <v>0</v>
      </c>
      <c r="CS146" s="23">
        <v>20</v>
      </c>
      <c r="CT146" s="25">
        <v>0</v>
      </c>
      <c r="CU146" s="25">
        <v>0</v>
      </c>
      <c r="CV146" s="25">
        <v>0</v>
      </c>
      <c r="CW146" s="25">
        <v>0</v>
      </c>
      <c r="CX146" s="25">
        <v>0</v>
      </c>
      <c r="CY146" s="25">
        <v>0</v>
      </c>
      <c r="CZ146" s="25">
        <v>0</v>
      </c>
      <c r="DA146" s="25">
        <v>0</v>
      </c>
      <c r="DB146" s="25">
        <v>0</v>
      </c>
      <c r="DC146" s="25">
        <v>0</v>
      </c>
      <c r="DD146" s="25">
        <v>0</v>
      </c>
      <c r="DE146" s="25">
        <v>0</v>
      </c>
      <c r="DF146" s="26">
        <f t="shared" si="165"/>
        <v>0</v>
      </c>
      <c r="DI146" s="5"/>
      <c r="DJ146" s="5"/>
      <c r="DK146" s="5"/>
      <c r="DL146" s="5"/>
      <c r="DM146" s="5"/>
      <c r="DN146" s="5"/>
      <c r="DO146" s="5"/>
      <c r="DP146" s="5"/>
      <c r="DQ146" s="5"/>
      <c r="DT146" s="23">
        <v>21</v>
      </c>
      <c r="DU146" s="34">
        <v>42.257519614110876</v>
      </c>
      <c r="DV146" s="34">
        <v>43.599821507646354</v>
      </c>
      <c r="DW146" s="34" t="s">
        <v>17</v>
      </c>
      <c r="DX146" s="34" t="s">
        <v>17</v>
      </c>
      <c r="DY146" s="34" t="s">
        <v>17</v>
      </c>
      <c r="DZ146" s="34" t="s">
        <v>17</v>
      </c>
      <c r="EA146" s="34" t="s">
        <v>17</v>
      </c>
      <c r="EF146" s="42">
        <f>EF137+1</f>
        <v>43882</v>
      </c>
      <c r="EG146" s="5"/>
      <c r="EH146" s="5"/>
      <c r="EI146" s="5"/>
      <c r="EJ146" s="5"/>
      <c r="EK146" s="5"/>
      <c r="EL146" s="5"/>
      <c r="EM146" s="5"/>
      <c r="EQ146" s="5"/>
      <c r="ER146" s="5"/>
      <c r="ES146" s="5"/>
      <c r="ET146" s="5"/>
      <c r="EU146" s="5"/>
    </row>
    <row r="147" spans="1:151" ht="9.75" customHeight="1" x14ac:dyDescent="0.15">
      <c r="A147" s="23">
        <v>21</v>
      </c>
      <c r="B147" s="25">
        <v>0</v>
      </c>
      <c r="C147" s="25">
        <v>0</v>
      </c>
      <c r="D147" s="25">
        <v>8</v>
      </c>
      <c r="E147" s="25">
        <v>11</v>
      </c>
      <c r="F147" s="25">
        <v>4</v>
      </c>
      <c r="G147" s="25">
        <v>2</v>
      </c>
      <c r="H147" s="25">
        <v>1</v>
      </c>
      <c r="I147" s="25">
        <v>2</v>
      </c>
      <c r="J147" s="25">
        <v>0</v>
      </c>
      <c r="K147" s="25">
        <v>0</v>
      </c>
      <c r="L147" s="25">
        <v>0</v>
      </c>
      <c r="M147" s="25">
        <v>0</v>
      </c>
      <c r="N147" s="26">
        <f t="shared" si="159"/>
        <v>28</v>
      </c>
      <c r="Q147" s="23">
        <v>21</v>
      </c>
      <c r="R147" s="25">
        <v>0</v>
      </c>
      <c r="S147" s="25">
        <v>1</v>
      </c>
      <c r="T147" s="25">
        <v>6</v>
      </c>
      <c r="U147" s="25">
        <v>16</v>
      </c>
      <c r="V147" s="25">
        <v>12</v>
      </c>
      <c r="W147" s="25">
        <v>6</v>
      </c>
      <c r="X147" s="25">
        <v>1</v>
      </c>
      <c r="Y147" s="25">
        <v>3</v>
      </c>
      <c r="Z147" s="25">
        <v>0</v>
      </c>
      <c r="AA147" s="25">
        <v>0</v>
      </c>
      <c r="AB147" s="25">
        <v>0</v>
      </c>
      <c r="AC147" s="25">
        <v>0</v>
      </c>
      <c r="AD147" s="26">
        <f t="shared" si="160"/>
        <v>45</v>
      </c>
      <c r="AG147" s="23">
        <v>21</v>
      </c>
      <c r="AH147" s="25">
        <v>0</v>
      </c>
      <c r="AI147" s="25">
        <v>0</v>
      </c>
      <c r="AJ147" s="25">
        <v>0</v>
      </c>
      <c r="AK147" s="25">
        <v>0</v>
      </c>
      <c r="AL147" s="25">
        <v>0</v>
      </c>
      <c r="AM147" s="25">
        <v>0</v>
      </c>
      <c r="AN147" s="25">
        <v>0</v>
      </c>
      <c r="AO147" s="25">
        <v>0</v>
      </c>
      <c r="AP147" s="25">
        <v>0</v>
      </c>
      <c r="AQ147" s="25">
        <v>0</v>
      </c>
      <c r="AR147" s="25">
        <v>0</v>
      </c>
      <c r="AS147" s="25">
        <v>0</v>
      </c>
      <c r="AT147" s="26">
        <f t="shared" si="161"/>
        <v>0</v>
      </c>
      <c r="AW147" s="23">
        <v>21</v>
      </c>
      <c r="AX147" s="25">
        <v>0</v>
      </c>
      <c r="AY147" s="25">
        <v>0</v>
      </c>
      <c r="AZ147" s="25">
        <v>0</v>
      </c>
      <c r="BA147" s="25">
        <v>0</v>
      </c>
      <c r="BB147" s="25">
        <v>0</v>
      </c>
      <c r="BC147" s="25">
        <v>0</v>
      </c>
      <c r="BD147" s="25">
        <v>0</v>
      </c>
      <c r="BE147" s="25">
        <v>0</v>
      </c>
      <c r="BF147" s="25">
        <v>0</v>
      </c>
      <c r="BG147" s="25">
        <v>0</v>
      </c>
      <c r="BH147" s="25">
        <v>0</v>
      </c>
      <c r="BI147" s="25">
        <v>0</v>
      </c>
      <c r="BJ147" s="26">
        <f t="shared" si="162"/>
        <v>0</v>
      </c>
      <c r="BM147" s="23">
        <v>21</v>
      </c>
      <c r="BN147" s="25">
        <v>0</v>
      </c>
      <c r="BO147" s="25">
        <v>0</v>
      </c>
      <c r="BP147" s="25">
        <v>0</v>
      </c>
      <c r="BQ147" s="25">
        <v>0</v>
      </c>
      <c r="BR147" s="25">
        <v>0</v>
      </c>
      <c r="BS147" s="25">
        <v>0</v>
      </c>
      <c r="BT147" s="25">
        <v>0</v>
      </c>
      <c r="BU147" s="25">
        <v>0</v>
      </c>
      <c r="BV147" s="25">
        <v>0</v>
      </c>
      <c r="BW147" s="25">
        <v>0</v>
      </c>
      <c r="BX147" s="25">
        <v>0</v>
      </c>
      <c r="BY147" s="25">
        <v>0</v>
      </c>
      <c r="BZ147" s="26">
        <f t="shared" si="163"/>
        <v>0</v>
      </c>
      <c r="CC147" s="23">
        <v>21</v>
      </c>
      <c r="CD147" s="25">
        <v>0</v>
      </c>
      <c r="CE147" s="25">
        <v>0</v>
      </c>
      <c r="CF147" s="25">
        <v>0</v>
      </c>
      <c r="CG147" s="25">
        <v>0</v>
      </c>
      <c r="CH147" s="25">
        <v>0</v>
      </c>
      <c r="CI147" s="25">
        <v>0</v>
      </c>
      <c r="CJ147" s="25">
        <v>0</v>
      </c>
      <c r="CK147" s="25">
        <v>0</v>
      </c>
      <c r="CL147" s="25">
        <v>0</v>
      </c>
      <c r="CM147" s="25">
        <v>0</v>
      </c>
      <c r="CN147" s="25">
        <v>0</v>
      </c>
      <c r="CO147" s="25">
        <v>0</v>
      </c>
      <c r="CP147" s="26">
        <f t="shared" si="164"/>
        <v>0</v>
      </c>
      <c r="CS147" s="23">
        <v>21</v>
      </c>
      <c r="CT147" s="25">
        <v>0</v>
      </c>
      <c r="CU147" s="25">
        <v>0</v>
      </c>
      <c r="CV147" s="25">
        <v>0</v>
      </c>
      <c r="CW147" s="25">
        <v>0</v>
      </c>
      <c r="CX147" s="25">
        <v>0</v>
      </c>
      <c r="CY147" s="25">
        <v>0</v>
      </c>
      <c r="CZ147" s="25">
        <v>0</v>
      </c>
      <c r="DA147" s="25">
        <v>0</v>
      </c>
      <c r="DB147" s="25">
        <v>0</v>
      </c>
      <c r="DC147" s="25">
        <v>0</v>
      </c>
      <c r="DD147" s="25">
        <v>0</v>
      </c>
      <c r="DE147" s="25">
        <v>0</v>
      </c>
      <c r="DF147" s="26">
        <f t="shared" si="165"/>
        <v>0</v>
      </c>
      <c r="DI147" s="5"/>
      <c r="DJ147" s="5"/>
      <c r="DK147" s="5"/>
      <c r="DL147" s="5"/>
      <c r="DM147" s="5"/>
      <c r="DN147" s="5"/>
      <c r="DO147" s="5"/>
      <c r="DP147" s="5"/>
      <c r="DQ147" s="5"/>
      <c r="DT147" s="23">
        <v>22</v>
      </c>
      <c r="DU147" s="34">
        <v>42.525796217736115</v>
      </c>
      <c r="DV147" s="34">
        <v>40.148746887051651</v>
      </c>
      <c r="DW147" s="34" t="s">
        <v>17</v>
      </c>
      <c r="DX147" s="34" t="s">
        <v>17</v>
      </c>
      <c r="DY147" s="34" t="s">
        <v>17</v>
      </c>
      <c r="DZ147" s="34" t="s">
        <v>17</v>
      </c>
      <c r="EA147" s="34" t="s">
        <v>17</v>
      </c>
      <c r="EF147" s="5"/>
      <c r="EG147" s="5"/>
      <c r="EH147" s="5"/>
      <c r="EI147" s="5"/>
      <c r="EJ147" s="5"/>
      <c r="EK147" s="5"/>
      <c r="EL147" s="5"/>
      <c r="EM147" s="5"/>
      <c r="EQ147" s="5"/>
      <c r="ER147" s="5"/>
      <c r="ES147" s="5"/>
      <c r="ET147" s="5"/>
      <c r="EU147" s="5"/>
    </row>
    <row r="148" spans="1:151" ht="9.75" customHeight="1" x14ac:dyDescent="0.15">
      <c r="A148" s="23">
        <v>22</v>
      </c>
      <c r="B148" s="25">
        <v>0</v>
      </c>
      <c r="C148" s="25">
        <v>0</v>
      </c>
      <c r="D148" s="25">
        <v>2</v>
      </c>
      <c r="E148" s="25">
        <v>4</v>
      </c>
      <c r="F148" s="25">
        <v>5</v>
      </c>
      <c r="G148" s="25">
        <v>2</v>
      </c>
      <c r="H148" s="25">
        <v>1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6">
        <f t="shared" si="159"/>
        <v>14</v>
      </c>
      <c r="Q148" s="23">
        <v>22</v>
      </c>
      <c r="R148" s="25">
        <v>0</v>
      </c>
      <c r="S148" s="25">
        <v>0</v>
      </c>
      <c r="T148" s="25">
        <v>10</v>
      </c>
      <c r="U148" s="25">
        <v>15</v>
      </c>
      <c r="V148" s="25">
        <v>11</v>
      </c>
      <c r="W148" s="25">
        <v>5</v>
      </c>
      <c r="X148" s="25">
        <v>1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6">
        <f t="shared" si="160"/>
        <v>42</v>
      </c>
      <c r="AG148" s="23">
        <v>22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5">
        <v>0</v>
      </c>
      <c r="AT148" s="26">
        <f t="shared" si="161"/>
        <v>0</v>
      </c>
      <c r="AW148" s="23">
        <v>22</v>
      </c>
      <c r="AX148" s="25">
        <v>0</v>
      </c>
      <c r="AY148" s="25">
        <v>0</v>
      </c>
      <c r="AZ148" s="25">
        <v>0</v>
      </c>
      <c r="BA148" s="25">
        <v>0</v>
      </c>
      <c r="BB148" s="25">
        <v>0</v>
      </c>
      <c r="BC148" s="25">
        <v>0</v>
      </c>
      <c r="BD148" s="25">
        <v>0</v>
      </c>
      <c r="BE148" s="25">
        <v>0</v>
      </c>
      <c r="BF148" s="25">
        <v>0</v>
      </c>
      <c r="BG148" s="25">
        <v>0</v>
      </c>
      <c r="BH148" s="25">
        <v>0</v>
      </c>
      <c r="BI148" s="25">
        <v>0</v>
      </c>
      <c r="BJ148" s="26">
        <f t="shared" si="162"/>
        <v>0</v>
      </c>
      <c r="BM148" s="23">
        <v>22</v>
      </c>
      <c r="BN148" s="25">
        <v>0</v>
      </c>
      <c r="BO148" s="25">
        <v>0</v>
      </c>
      <c r="BP148" s="25">
        <v>0</v>
      </c>
      <c r="BQ148" s="25">
        <v>0</v>
      </c>
      <c r="BR148" s="25">
        <v>0</v>
      </c>
      <c r="BS148" s="25">
        <v>0</v>
      </c>
      <c r="BT148" s="25">
        <v>0</v>
      </c>
      <c r="BU148" s="25">
        <v>0</v>
      </c>
      <c r="BV148" s="25">
        <v>0</v>
      </c>
      <c r="BW148" s="25">
        <v>0</v>
      </c>
      <c r="BX148" s="25">
        <v>0</v>
      </c>
      <c r="BY148" s="25">
        <v>0</v>
      </c>
      <c r="BZ148" s="26">
        <f t="shared" si="163"/>
        <v>0</v>
      </c>
      <c r="CC148" s="23">
        <v>22</v>
      </c>
      <c r="CD148" s="25">
        <v>0</v>
      </c>
      <c r="CE148" s="25">
        <v>0</v>
      </c>
      <c r="CF148" s="25">
        <v>0</v>
      </c>
      <c r="CG148" s="25">
        <v>0</v>
      </c>
      <c r="CH148" s="25">
        <v>0</v>
      </c>
      <c r="CI148" s="25">
        <v>0</v>
      </c>
      <c r="CJ148" s="25">
        <v>0</v>
      </c>
      <c r="CK148" s="25">
        <v>0</v>
      </c>
      <c r="CL148" s="25">
        <v>0</v>
      </c>
      <c r="CM148" s="25">
        <v>0</v>
      </c>
      <c r="CN148" s="25">
        <v>0</v>
      </c>
      <c r="CO148" s="25">
        <v>0</v>
      </c>
      <c r="CP148" s="26">
        <f t="shared" si="164"/>
        <v>0</v>
      </c>
      <c r="CS148" s="23">
        <v>22</v>
      </c>
      <c r="CT148" s="25">
        <v>0</v>
      </c>
      <c r="CU148" s="25">
        <v>0</v>
      </c>
      <c r="CV148" s="25">
        <v>0</v>
      </c>
      <c r="CW148" s="25">
        <v>0</v>
      </c>
      <c r="CX148" s="25">
        <v>0</v>
      </c>
      <c r="CY148" s="25">
        <v>0</v>
      </c>
      <c r="CZ148" s="25">
        <v>0</v>
      </c>
      <c r="DA148" s="25">
        <v>0</v>
      </c>
      <c r="DB148" s="25">
        <v>0</v>
      </c>
      <c r="DC148" s="25">
        <v>0</v>
      </c>
      <c r="DD148" s="25">
        <v>0</v>
      </c>
      <c r="DE148" s="25">
        <v>0</v>
      </c>
      <c r="DF148" s="26">
        <f t="shared" si="165"/>
        <v>0</v>
      </c>
      <c r="DI148" s="5"/>
      <c r="DJ148" s="5"/>
      <c r="DK148" s="5"/>
      <c r="DL148" s="5"/>
      <c r="DM148" s="5"/>
      <c r="DN148" s="5"/>
      <c r="DO148" s="5"/>
      <c r="DP148" s="5"/>
      <c r="DQ148" s="5"/>
      <c r="DT148" s="23">
        <v>23</v>
      </c>
      <c r="DU148" s="34">
        <v>43.960625720229274</v>
      </c>
      <c r="DV148" s="34">
        <v>46.385209195773164</v>
      </c>
      <c r="DW148" s="34" t="s">
        <v>17</v>
      </c>
      <c r="DX148" s="34" t="s">
        <v>17</v>
      </c>
      <c r="DY148" s="34" t="s">
        <v>17</v>
      </c>
      <c r="DZ148" s="34" t="s">
        <v>17</v>
      </c>
      <c r="EA148" s="34" t="s">
        <v>17</v>
      </c>
      <c r="EF148" s="5"/>
      <c r="EG148" s="5"/>
      <c r="EH148" s="5"/>
      <c r="EI148" s="5"/>
      <c r="EJ148" s="5"/>
      <c r="EK148" s="5"/>
      <c r="EL148" s="5"/>
      <c r="EM148" s="5"/>
      <c r="EQ148" s="5"/>
      <c r="ER148" s="5"/>
      <c r="ES148" s="5"/>
      <c r="ET148" s="5"/>
      <c r="EU148" s="5"/>
    </row>
    <row r="149" spans="1:151" ht="9.75" customHeight="1" x14ac:dyDescent="0.15">
      <c r="A149" s="23">
        <v>23</v>
      </c>
      <c r="B149" s="25">
        <v>0</v>
      </c>
      <c r="C149" s="25">
        <v>1</v>
      </c>
      <c r="D149" s="25">
        <v>2</v>
      </c>
      <c r="E149" s="25">
        <v>4</v>
      </c>
      <c r="F149" s="25">
        <v>2</v>
      </c>
      <c r="G149" s="25">
        <v>1</v>
      </c>
      <c r="H149" s="25">
        <v>2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6">
        <f t="shared" si="159"/>
        <v>12</v>
      </c>
      <c r="Q149" s="23">
        <v>23</v>
      </c>
      <c r="R149" s="25">
        <v>0</v>
      </c>
      <c r="S149" s="25">
        <v>2</v>
      </c>
      <c r="T149" s="25">
        <v>1</v>
      </c>
      <c r="U149" s="25">
        <v>4</v>
      </c>
      <c r="V149" s="25">
        <v>5</v>
      </c>
      <c r="W149" s="25">
        <v>6</v>
      </c>
      <c r="X149" s="25">
        <v>1</v>
      </c>
      <c r="Y149" s="25">
        <v>1</v>
      </c>
      <c r="Z149" s="25">
        <v>0</v>
      </c>
      <c r="AA149" s="25">
        <v>0</v>
      </c>
      <c r="AB149" s="25">
        <v>0</v>
      </c>
      <c r="AC149" s="25">
        <v>0</v>
      </c>
      <c r="AD149" s="26">
        <f t="shared" si="160"/>
        <v>20</v>
      </c>
      <c r="AG149" s="23">
        <v>23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5">
        <v>0</v>
      </c>
      <c r="AT149" s="26">
        <f t="shared" si="161"/>
        <v>0</v>
      </c>
      <c r="AW149" s="23">
        <v>23</v>
      </c>
      <c r="AX149" s="25">
        <v>0</v>
      </c>
      <c r="AY149" s="25">
        <v>0</v>
      </c>
      <c r="AZ149" s="25">
        <v>0</v>
      </c>
      <c r="BA149" s="25">
        <v>0</v>
      </c>
      <c r="BB149" s="25">
        <v>0</v>
      </c>
      <c r="BC149" s="25">
        <v>0</v>
      </c>
      <c r="BD149" s="25">
        <v>0</v>
      </c>
      <c r="BE149" s="25">
        <v>0</v>
      </c>
      <c r="BF149" s="25">
        <v>0</v>
      </c>
      <c r="BG149" s="25">
        <v>0</v>
      </c>
      <c r="BH149" s="25">
        <v>0</v>
      </c>
      <c r="BI149" s="25">
        <v>0</v>
      </c>
      <c r="BJ149" s="26">
        <f t="shared" si="162"/>
        <v>0</v>
      </c>
      <c r="BM149" s="23">
        <v>23</v>
      </c>
      <c r="BN149" s="25">
        <v>0</v>
      </c>
      <c r="BO149" s="25">
        <v>0</v>
      </c>
      <c r="BP149" s="25">
        <v>0</v>
      </c>
      <c r="BQ149" s="25">
        <v>0</v>
      </c>
      <c r="BR149" s="25">
        <v>0</v>
      </c>
      <c r="BS149" s="25">
        <v>0</v>
      </c>
      <c r="BT149" s="25">
        <v>0</v>
      </c>
      <c r="BU149" s="25">
        <v>0</v>
      </c>
      <c r="BV149" s="25">
        <v>0</v>
      </c>
      <c r="BW149" s="25">
        <v>0</v>
      </c>
      <c r="BX149" s="25">
        <v>0</v>
      </c>
      <c r="BY149" s="25">
        <v>0</v>
      </c>
      <c r="BZ149" s="26">
        <f t="shared" si="163"/>
        <v>0</v>
      </c>
      <c r="CC149" s="23">
        <v>23</v>
      </c>
      <c r="CD149" s="25">
        <v>0</v>
      </c>
      <c r="CE149" s="25">
        <v>0</v>
      </c>
      <c r="CF149" s="25">
        <v>0</v>
      </c>
      <c r="CG149" s="25">
        <v>0</v>
      </c>
      <c r="CH149" s="25">
        <v>0</v>
      </c>
      <c r="CI149" s="25">
        <v>0</v>
      </c>
      <c r="CJ149" s="25">
        <v>0</v>
      </c>
      <c r="CK149" s="25">
        <v>0</v>
      </c>
      <c r="CL149" s="25">
        <v>0</v>
      </c>
      <c r="CM149" s="25">
        <v>0</v>
      </c>
      <c r="CN149" s="25">
        <v>0</v>
      </c>
      <c r="CO149" s="25">
        <v>0</v>
      </c>
      <c r="CP149" s="26">
        <f t="shared" si="164"/>
        <v>0</v>
      </c>
      <c r="CS149" s="23">
        <v>23</v>
      </c>
      <c r="CT149" s="25">
        <v>0</v>
      </c>
      <c r="CU149" s="25">
        <v>0</v>
      </c>
      <c r="CV149" s="25">
        <v>0</v>
      </c>
      <c r="CW149" s="25">
        <v>0</v>
      </c>
      <c r="CX149" s="25">
        <v>0</v>
      </c>
      <c r="CY149" s="25">
        <v>0</v>
      </c>
      <c r="CZ149" s="25">
        <v>0</v>
      </c>
      <c r="DA149" s="25">
        <v>0</v>
      </c>
      <c r="DB149" s="25">
        <v>0</v>
      </c>
      <c r="DC149" s="25">
        <v>0</v>
      </c>
      <c r="DD149" s="25">
        <v>0</v>
      </c>
      <c r="DE149" s="25">
        <v>0</v>
      </c>
      <c r="DF149" s="26">
        <f t="shared" si="165"/>
        <v>0</v>
      </c>
      <c r="DI149" s="5"/>
      <c r="DJ149" s="5"/>
      <c r="DK149" s="5"/>
      <c r="DL149" s="5"/>
      <c r="DM149" s="5"/>
      <c r="DN149" s="5"/>
      <c r="DO149" s="5"/>
      <c r="DP149" s="5"/>
      <c r="DQ149" s="5"/>
      <c r="DT149" s="23">
        <v>24</v>
      </c>
      <c r="DU149" s="34">
        <v>38.274950199005566</v>
      </c>
      <c r="DV149" s="34">
        <v>38.442294993756263</v>
      </c>
      <c r="DW149" s="34" t="s">
        <v>17</v>
      </c>
      <c r="DX149" s="34" t="s">
        <v>17</v>
      </c>
      <c r="DY149" s="34" t="s">
        <v>17</v>
      </c>
      <c r="DZ149" s="34" t="s">
        <v>17</v>
      </c>
      <c r="EA149" s="34" t="s">
        <v>17</v>
      </c>
      <c r="EF149" s="5"/>
      <c r="EG149" s="5"/>
      <c r="EH149" s="5"/>
      <c r="EI149" s="5"/>
      <c r="EJ149" s="5"/>
      <c r="EK149" s="5"/>
      <c r="EL149" s="5"/>
      <c r="EM149" s="5"/>
      <c r="EQ149" s="5"/>
      <c r="ER149" s="5"/>
      <c r="ES149" s="5"/>
      <c r="ET149" s="5"/>
      <c r="EU149" s="5"/>
    </row>
    <row r="150" spans="1:151" ht="9.75" customHeight="1" x14ac:dyDescent="0.15">
      <c r="A150" s="23">
        <v>24</v>
      </c>
      <c r="B150" s="25">
        <v>0</v>
      </c>
      <c r="C150" s="25">
        <v>0</v>
      </c>
      <c r="D150" s="25">
        <v>2</v>
      </c>
      <c r="E150" s="25">
        <v>1</v>
      </c>
      <c r="F150" s="25">
        <v>2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6">
        <f t="shared" si="159"/>
        <v>5</v>
      </c>
      <c r="Q150" s="23">
        <v>24</v>
      </c>
      <c r="R150" s="25">
        <v>0</v>
      </c>
      <c r="S150" s="25">
        <v>0</v>
      </c>
      <c r="T150" s="25">
        <v>4</v>
      </c>
      <c r="U150" s="25">
        <v>2</v>
      </c>
      <c r="V150" s="25">
        <v>5</v>
      </c>
      <c r="W150" s="25">
        <v>0</v>
      </c>
      <c r="X150" s="25">
        <v>0</v>
      </c>
      <c r="Y150" s="25">
        <v>0</v>
      </c>
      <c r="Z150" s="25">
        <v>0</v>
      </c>
      <c r="AA150" s="25">
        <v>0</v>
      </c>
      <c r="AB150" s="25">
        <v>0</v>
      </c>
      <c r="AC150" s="25">
        <v>0</v>
      </c>
      <c r="AD150" s="26">
        <f t="shared" si="160"/>
        <v>11</v>
      </c>
      <c r="AG150" s="23">
        <v>24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5">
        <v>0</v>
      </c>
      <c r="AT150" s="26">
        <f t="shared" si="161"/>
        <v>0</v>
      </c>
      <c r="AW150" s="23">
        <v>24</v>
      </c>
      <c r="AX150" s="25">
        <v>0</v>
      </c>
      <c r="AY150" s="25">
        <v>0</v>
      </c>
      <c r="AZ150" s="25">
        <v>0</v>
      </c>
      <c r="BA150" s="25">
        <v>0</v>
      </c>
      <c r="BB150" s="25">
        <v>0</v>
      </c>
      <c r="BC150" s="25">
        <v>0</v>
      </c>
      <c r="BD150" s="25">
        <v>0</v>
      </c>
      <c r="BE150" s="25">
        <v>0</v>
      </c>
      <c r="BF150" s="25">
        <v>0</v>
      </c>
      <c r="BG150" s="25">
        <v>0</v>
      </c>
      <c r="BH150" s="25">
        <v>0</v>
      </c>
      <c r="BI150" s="25">
        <v>0</v>
      </c>
      <c r="BJ150" s="26">
        <f t="shared" si="162"/>
        <v>0</v>
      </c>
      <c r="BM150" s="23">
        <v>24</v>
      </c>
      <c r="BN150" s="25">
        <v>0</v>
      </c>
      <c r="BO150" s="25">
        <v>0</v>
      </c>
      <c r="BP150" s="25">
        <v>0</v>
      </c>
      <c r="BQ150" s="25">
        <v>0</v>
      </c>
      <c r="BR150" s="25">
        <v>0</v>
      </c>
      <c r="BS150" s="25">
        <v>0</v>
      </c>
      <c r="BT150" s="25">
        <v>0</v>
      </c>
      <c r="BU150" s="25">
        <v>0</v>
      </c>
      <c r="BV150" s="25">
        <v>0</v>
      </c>
      <c r="BW150" s="25">
        <v>0</v>
      </c>
      <c r="BX150" s="25">
        <v>0</v>
      </c>
      <c r="BY150" s="25">
        <v>0</v>
      </c>
      <c r="BZ150" s="26">
        <f t="shared" si="163"/>
        <v>0</v>
      </c>
      <c r="CC150" s="23">
        <v>24</v>
      </c>
      <c r="CD150" s="25">
        <v>0</v>
      </c>
      <c r="CE150" s="25">
        <v>0</v>
      </c>
      <c r="CF150" s="25">
        <v>0</v>
      </c>
      <c r="CG150" s="25">
        <v>0</v>
      </c>
      <c r="CH150" s="25">
        <v>0</v>
      </c>
      <c r="CI150" s="25">
        <v>0</v>
      </c>
      <c r="CJ150" s="25">
        <v>0</v>
      </c>
      <c r="CK150" s="25">
        <v>0</v>
      </c>
      <c r="CL150" s="25">
        <v>0</v>
      </c>
      <c r="CM150" s="25">
        <v>0</v>
      </c>
      <c r="CN150" s="25">
        <v>0</v>
      </c>
      <c r="CO150" s="25">
        <v>0</v>
      </c>
      <c r="CP150" s="26">
        <f t="shared" si="164"/>
        <v>0</v>
      </c>
      <c r="CS150" s="23">
        <v>24</v>
      </c>
      <c r="CT150" s="25">
        <v>0</v>
      </c>
      <c r="CU150" s="25">
        <v>0</v>
      </c>
      <c r="CV150" s="25">
        <v>0</v>
      </c>
      <c r="CW150" s="25">
        <v>0</v>
      </c>
      <c r="CX150" s="25">
        <v>0</v>
      </c>
      <c r="CY150" s="25">
        <v>0</v>
      </c>
      <c r="CZ150" s="25">
        <v>0</v>
      </c>
      <c r="DA150" s="25">
        <v>0</v>
      </c>
      <c r="DB150" s="25">
        <v>0</v>
      </c>
      <c r="DC150" s="25">
        <v>0</v>
      </c>
      <c r="DD150" s="25">
        <v>0</v>
      </c>
      <c r="DE150" s="25">
        <v>0</v>
      </c>
      <c r="DF150" s="26">
        <f t="shared" si="165"/>
        <v>0</v>
      </c>
      <c r="DI150" s="5"/>
      <c r="DJ150" s="5"/>
      <c r="DK150" s="5"/>
      <c r="DL150" s="5"/>
      <c r="DM150" s="5"/>
      <c r="DN150" s="5"/>
      <c r="DO150" s="5"/>
      <c r="DP150" s="5"/>
      <c r="DQ150" s="5"/>
      <c r="DT150" s="5"/>
      <c r="DU150" s="48"/>
      <c r="DV150" s="48"/>
      <c r="DW150" s="48"/>
      <c r="DX150" s="48"/>
      <c r="DY150" s="48"/>
      <c r="DZ150" s="48"/>
      <c r="EA150" s="48"/>
      <c r="EF150" s="5"/>
      <c r="EG150" s="5"/>
      <c r="EH150" s="5"/>
      <c r="EI150" s="5"/>
      <c r="EJ150" s="5"/>
      <c r="EK150" s="5"/>
      <c r="EL150" s="5"/>
      <c r="EM150" s="5"/>
      <c r="EQ150" s="5"/>
      <c r="ER150" s="5"/>
      <c r="ES150" s="5"/>
      <c r="ET150" s="5"/>
      <c r="EU150" s="5"/>
    </row>
    <row r="151" spans="1:151" ht="9.75" customHeight="1" x14ac:dyDescent="0.15">
      <c r="DI151" s="5"/>
      <c r="DJ151" s="5"/>
      <c r="DK151" s="5"/>
      <c r="DL151" s="5"/>
      <c r="DM151" s="5"/>
      <c r="DN151" s="5"/>
      <c r="DO151" s="5"/>
      <c r="DP151" s="5"/>
      <c r="DQ151" s="5"/>
      <c r="DT151" s="38" t="s">
        <v>23</v>
      </c>
      <c r="DU151" s="52" cm="1">
        <f t="array" ref="DU151">SUM(DU136:DU137*DJ103:DJ104)/SUM(DJ103:DJ104)</f>
        <v>37.417194299059844</v>
      </c>
      <c r="DV151" s="52" cm="1">
        <f t="array" ref="DV151">SUM(DV136:DV137*DK103:DK104)/SUM(DK103:DK104)</f>
        <v>36.38094718240621</v>
      </c>
      <c r="DW151" s="52" t="str">
        <f t="shared" ref="DW151:EA151" si="167">IF(COUNTIF(DW136:DW137,"&lt;&gt;-")&gt;0,SUMIF(DW136:DW137,"&lt;&gt;-")/COUNTIF(DW136:DW137,"&lt;&gt;-"),"-")</f>
        <v>-</v>
      </c>
      <c r="DX151" s="52" t="str">
        <f t="shared" si="167"/>
        <v>-</v>
      </c>
      <c r="DY151" s="52" t="str">
        <f t="shared" si="167"/>
        <v>-</v>
      </c>
      <c r="DZ151" s="52" t="str">
        <f t="shared" si="167"/>
        <v>-</v>
      </c>
      <c r="EA151" s="52" t="str">
        <f t="shared" si="167"/>
        <v>-</v>
      </c>
      <c r="EF151" s="5"/>
      <c r="EG151" s="5"/>
      <c r="EH151" s="5"/>
      <c r="EI151" s="5"/>
      <c r="EJ151" s="5"/>
      <c r="EK151" s="5"/>
      <c r="EL151" s="5"/>
      <c r="EM151" s="5"/>
      <c r="EQ151" s="5"/>
      <c r="ER151" s="5"/>
      <c r="ES151" s="5"/>
      <c r="ET151" s="5"/>
      <c r="EU151" s="5"/>
    </row>
    <row r="152" spans="1:151" ht="9.75" customHeight="1" x14ac:dyDescent="0.15">
      <c r="A152" s="44" t="s">
        <v>16</v>
      </c>
      <c r="B152" s="45">
        <f t="shared" ref="B152:M152" si="168">SUM(B134:B145)</f>
        <v>2</v>
      </c>
      <c r="C152" s="45">
        <f t="shared" si="168"/>
        <v>23</v>
      </c>
      <c r="D152" s="45">
        <f t="shared" si="168"/>
        <v>158</v>
      </c>
      <c r="E152" s="45">
        <f t="shared" si="168"/>
        <v>212</v>
      </c>
      <c r="F152" s="45">
        <f t="shared" si="168"/>
        <v>83</v>
      </c>
      <c r="G152" s="45">
        <f t="shared" si="168"/>
        <v>26</v>
      </c>
      <c r="H152" s="45">
        <f t="shared" si="168"/>
        <v>13</v>
      </c>
      <c r="I152" s="45">
        <f t="shared" si="168"/>
        <v>6</v>
      </c>
      <c r="J152" s="45">
        <f t="shared" si="168"/>
        <v>0</v>
      </c>
      <c r="K152" s="45">
        <f t="shared" si="168"/>
        <v>0</v>
      </c>
      <c r="L152" s="45">
        <f t="shared" si="168"/>
        <v>0</v>
      </c>
      <c r="M152" s="45">
        <f t="shared" si="168"/>
        <v>0</v>
      </c>
      <c r="N152" s="26">
        <f>SUM(B152:M152)</f>
        <v>523</v>
      </c>
      <c r="Q152" s="44" t="s">
        <v>16</v>
      </c>
      <c r="R152" s="45">
        <f t="shared" ref="R152:AC152" si="169">SUM(R134:R145)</f>
        <v>1</v>
      </c>
      <c r="S152" s="45">
        <f t="shared" si="169"/>
        <v>32</v>
      </c>
      <c r="T152" s="45">
        <f t="shared" si="169"/>
        <v>540</v>
      </c>
      <c r="U152" s="45">
        <f t="shared" si="169"/>
        <v>629</v>
      </c>
      <c r="V152" s="45">
        <f t="shared" si="169"/>
        <v>288</v>
      </c>
      <c r="W152" s="45">
        <f t="shared" si="169"/>
        <v>55</v>
      </c>
      <c r="X152" s="45">
        <f t="shared" si="169"/>
        <v>17</v>
      </c>
      <c r="Y152" s="45">
        <f t="shared" si="169"/>
        <v>4</v>
      </c>
      <c r="Z152" s="45">
        <f t="shared" si="169"/>
        <v>0</v>
      </c>
      <c r="AA152" s="45">
        <f t="shared" si="169"/>
        <v>0</v>
      </c>
      <c r="AB152" s="45">
        <f t="shared" si="169"/>
        <v>0</v>
      </c>
      <c r="AC152" s="45">
        <f t="shared" si="169"/>
        <v>0</v>
      </c>
      <c r="AD152" s="26">
        <f>SUM(R152:AC152)</f>
        <v>1566</v>
      </c>
      <c r="AG152" s="44" t="s">
        <v>16</v>
      </c>
      <c r="AH152" s="45">
        <f t="shared" ref="AH152:AS152" si="170">SUM(AH134:AH145)</f>
        <v>0</v>
      </c>
      <c r="AI152" s="45">
        <f t="shared" si="170"/>
        <v>0</v>
      </c>
      <c r="AJ152" s="45">
        <f t="shared" si="170"/>
        <v>0</v>
      </c>
      <c r="AK152" s="45">
        <f t="shared" si="170"/>
        <v>0</v>
      </c>
      <c r="AL152" s="45">
        <f t="shared" si="170"/>
        <v>0</v>
      </c>
      <c r="AM152" s="45">
        <f t="shared" si="170"/>
        <v>0</v>
      </c>
      <c r="AN152" s="45">
        <f t="shared" si="170"/>
        <v>0</v>
      </c>
      <c r="AO152" s="45">
        <f t="shared" si="170"/>
        <v>0</v>
      </c>
      <c r="AP152" s="45">
        <f t="shared" si="170"/>
        <v>0</v>
      </c>
      <c r="AQ152" s="45">
        <f t="shared" si="170"/>
        <v>0</v>
      </c>
      <c r="AR152" s="45">
        <f t="shared" si="170"/>
        <v>0</v>
      </c>
      <c r="AS152" s="45">
        <f t="shared" si="170"/>
        <v>0</v>
      </c>
      <c r="AT152" s="26">
        <f>SUM(AH152:AS152)</f>
        <v>0</v>
      </c>
      <c r="AW152" s="44" t="s">
        <v>16</v>
      </c>
      <c r="AX152" s="45">
        <f t="shared" ref="AX152:BI152" si="171">SUM(AX134:AX145)</f>
        <v>0</v>
      </c>
      <c r="AY152" s="45">
        <f t="shared" si="171"/>
        <v>0</v>
      </c>
      <c r="AZ152" s="45">
        <f t="shared" si="171"/>
        <v>0</v>
      </c>
      <c r="BA152" s="45">
        <f t="shared" si="171"/>
        <v>0</v>
      </c>
      <c r="BB152" s="45">
        <f t="shared" si="171"/>
        <v>0</v>
      </c>
      <c r="BC152" s="45">
        <f t="shared" si="171"/>
        <v>0</v>
      </c>
      <c r="BD152" s="45">
        <f t="shared" si="171"/>
        <v>0</v>
      </c>
      <c r="BE152" s="45">
        <f t="shared" si="171"/>
        <v>0</v>
      </c>
      <c r="BF152" s="45">
        <f t="shared" si="171"/>
        <v>0</v>
      </c>
      <c r="BG152" s="45">
        <f t="shared" si="171"/>
        <v>0</v>
      </c>
      <c r="BH152" s="45">
        <f t="shared" si="171"/>
        <v>0</v>
      </c>
      <c r="BI152" s="45">
        <f t="shared" si="171"/>
        <v>0</v>
      </c>
      <c r="BJ152" s="26">
        <f>SUM(AX152:BI152)</f>
        <v>0</v>
      </c>
      <c r="BM152" s="44" t="s">
        <v>16</v>
      </c>
      <c r="BN152" s="45">
        <f t="shared" ref="BN152:BY152" si="172">SUM(BN134:BN145)</f>
        <v>0</v>
      </c>
      <c r="BO152" s="45">
        <f t="shared" si="172"/>
        <v>0</v>
      </c>
      <c r="BP152" s="45">
        <f t="shared" si="172"/>
        <v>0</v>
      </c>
      <c r="BQ152" s="45">
        <f t="shared" si="172"/>
        <v>0</v>
      </c>
      <c r="BR152" s="45">
        <f t="shared" si="172"/>
        <v>0</v>
      </c>
      <c r="BS152" s="45">
        <f t="shared" si="172"/>
        <v>0</v>
      </c>
      <c r="BT152" s="45">
        <f t="shared" si="172"/>
        <v>0</v>
      </c>
      <c r="BU152" s="45">
        <f t="shared" si="172"/>
        <v>0</v>
      </c>
      <c r="BV152" s="45">
        <f t="shared" si="172"/>
        <v>0</v>
      </c>
      <c r="BW152" s="45">
        <f t="shared" si="172"/>
        <v>0</v>
      </c>
      <c r="BX152" s="45">
        <f t="shared" si="172"/>
        <v>0</v>
      </c>
      <c r="BY152" s="45">
        <f t="shared" si="172"/>
        <v>0</v>
      </c>
      <c r="BZ152" s="26">
        <f>SUM(BN152:BY152)</f>
        <v>0</v>
      </c>
      <c r="CC152" s="44" t="s">
        <v>16</v>
      </c>
      <c r="CD152" s="45">
        <f t="shared" ref="CD152:CO152" si="173">SUM(CD134:CD145)</f>
        <v>0</v>
      </c>
      <c r="CE152" s="45">
        <f t="shared" si="173"/>
        <v>0</v>
      </c>
      <c r="CF152" s="45">
        <f t="shared" si="173"/>
        <v>0</v>
      </c>
      <c r="CG152" s="45">
        <f t="shared" si="173"/>
        <v>0</v>
      </c>
      <c r="CH152" s="45">
        <f t="shared" si="173"/>
        <v>0</v>
      </c>
      <c r="CI152" s="45">
        <f t="shared" si="173"/>
        <v>0</v>
      </c>
      <c r="CJ152" s="45">
        <f t="shared" si="173"/>
        <v>0</v>
      </c>
      <c r="CK152" s="45">
        <f t="shared" si="173"/>
        <v>0</v>
      </c>
      <c r="CL152" s="45">
        <f t="shared" si="173"/>
        <v>0</v>
      </c>
      <c r="CM152" s="45">
        <f t="shared" si="173"/>
        <v>0</v>
      </c>
      <c r="CN152" s="45">
        <f t="shared" si="173"/>
        <v>0</v>
      </c>
      <c r="CO152" s="45">
        <f t="shared" si="173"/>
        <v>0</v>
      </c>
      <c r="CP152" s="26">
        <f>SUM(CD152:CO152)</f>
        <v>0</v>
      </c>
      <c r="CS152" s="44" t="s">
        <v>16</v>
      </c>
      <c r="CT152" s="45">
        <f t="shared" ref="CT152:DE152" si="174">SUM(CT134:CT145)</f>
        <v>0</v>
      </c>
      <c r="CU152" s="45">
        <f t="shared" si="174"/>
        <v>0</v>
      </c>
      <c r="CV152" s="45">
        <f t="shared" si="174"/>
        <v>0</v>
      </c>
      <c r="CW152" s="45">
        <f t="shared" si="174"/>
        <v>0</v>
      </c>
      <c r="CX152" s="45">
        <f t="shared" si="174"/>
        <v>0</v>
      </c>
      <c r="CY152" s="45">
        <f t="shared" si="174"/>
        <v>0</v>
      </c>
      <c r="CZ152" s="45">
        <f t="shared" si="174"/>
        <v>0</v>
      </c>
      <c r="DA152" s="45">
        <f t="shared" si="174"/>
        <v>0</v>
      </c>
      <c r="DB152" s="45">
        <f t="shared" si="174"/>
        <v>0</v>
      </c>
      <c r="DC152" s="45">
        <f t="shared" si="174"/>
        <v>0</v>
      </c>
      <c r="DD152" s="45">
        <f t="shared" si="174"/>
        <v>0</v>
      </c>
      <c r="DE152" s="45">
        <f t="shared" si="174"/>
        <v>0</v>
      </c>
      <c r="DF152" s="26">
        <f>SUM(CT152:DE152)</f>
        <v>0</v>
      </c>
      <c r="DI152" s="5"/>
      <c r="DJ152" s="5"/>
      <c r="DK152" s="5"/>
      <c r="DL152" s="5"/>
      <c r="DM152" s="5"/>
      <c r="DN152" s="5"/>
      <c r="DO152" s="5"/>
      <c r="DP152" s="5"/>
      <c r="DQ152" s="5"/>
      <c r="DT152" s="38" t="s">
        <v>24</v>
      </c>
      <c r="DU152" s="52" cm="1">
        <f t="array" ref="DU152">SUM(DU140:DU141*DJ107:DJ108)/SUM(DJ107:DJ108)</f>
        <v>38.859741835652756</v>
      </c>
      <c r="DV152" s="52" cm="1">
        <f t="array" ref="DV152">SUM(DV140:DV141*DK107:DK108)/SUM(DK107:DK108)</f>
        <v>38.615835629581461</v>
      </c>
      <c r="DW152" s="52" t="str">
        <f t="shared" ref="DW152:EA152" si="175">IF(COUNTIF(DW140:DW141,"&lt;&gt;-")&gt;0,SUMIF(DW140:DW141,"&lt;&gt;-")/COUNTIF(DW140:DW141,"&lt;&gt;-"),"-")</f>
        <v>-</v>
      </c>
      <c r="DX152" s="52" t="str">
        <f t="shared" si="175"/>
        <v>-</v>
      </c>
      <c r="DY152" s="52" t="str">
        <f t="shared" si="175"/>
        <v>-</v>
      </c>
      <c r="DZ152" s="52" t="str">
        <f t="shared" si="175"/>
        <v>-</v>
      </c>
      <c r="EA152" s="52" t="str">
        <f t="shared" si="175"/>
        <v>-</v>
      </c>
      <c r="EF152" s="5"/>
      <c r="EG152" s="5"/>
      <c r="EH152" s="5"/>
      <c r="EI152" s="5"/>
      <c r="EJ152" s="5"/>
      <c r="EK152" s="5"/>
      <c r="EL152" s="5"/>
      <c r="EM152" s="5"/>
      <c r="EQ152" s="5"/>
      <c r="ER152" s="5"/>
      <c r="ES152" s="5"/>
      <c r="ET152" s="5"/>
      <c r="EU152" s="5"/>
    </row>
    <row r="153" spans="1:151" ht="9.75" customHeight="1" x14ac:dyDescent="0.15">
      <c r="A153" s="49" t="s">
        <v>19</v>
      </c>
      <c r="B153" s="50">
        <f t="shared" ref="B153:M153" si="176">SUM(B133:B148)</f>
        <v>2</v>
      </c>
      <c r="C153" s="50">
        <f t="shared" si="176"/>
        <v>23</v>
      </c>
      <c r="D153" s="50">
        <f t="shared" si="176"/>
        <v>173</v>
      </c>
      <c r="E153" s="50">
        <f t="shared" si="176"/>
        <v>244</v>
      </c>
      <c r="F153" s="50">
        <f t="shared" si="176"/>
        <v>102</v>
      </c>
      <c r="G153" s="50">
        <f t="shared" si="176"/>
        <v>34</v>
      </c>
      <c r="H153" s="50">
        <f t="shared" si="176"/>
        <v>16</v>
      </c>
      <c r="I153" s="50">
        <f t="shared" si="176"/>
        <v>9</v>
      </c>
      <c r="J153" s="50">
        <f t="shared" si="176"/>
        <v>0</v>
      </c>
      <c r="K153" s="50">
        <f t="shared" si="176"/>
        <v>0</v>
      </c>
      <c r="L153" s="50">
        <f t="shared" si="176"/>
        <v>0</v>
      </c>
      <c r="M153" s="50">
        <f t="shared" si="176"/>
        <v>0</v>
      </c>
      <c r="N153" s="26">
        <f>SUM(B153:M153)</f>
        <v>603</v>
      </c>
      <c r="Q153" s="49" t="s">
        <v>19</v>
      </c>
      <c r="R153" s="50">
        <f t="shared" ref="R153:AC153" si="177">SUM(R133:R148)</f>
        <v>1</v>
      </c>
      <c r="S153" s="50">
        <f t="shared" si="177"/>
        <v>33</v>
      </c>
      <c r="T153" s="50">
        <f t="shared" si="177"/>
        <v>579</v>
      </c>
      <c r="U153" s="50">
        <f t="shared" si="177"/>
        <v>698</v>
      </c>
      <c r="V153" s="50">
        <f t="shared" si="177"/>
        <v>342</v>
      </c>
      <c r="W153" s="50">
        <f t="shared" si="177"/>
        <v>74</v>
      </c>
      <c r="X153" s="50">
        <f t="shared" si="177"/>
        <v>23</v>
      </c>
      <c r="Y153" s="50">
        <f t="shared" si="177"/>
        <v>8</v>
      </c>
      <c r="Z153" s="50">
        <f t="shared" si="177"/>
        <v>0</v>
      </c>
      <c r="AA153" s="50">
        <f t="shared" si="177"/>
        <v>1</v>
      </c>
      <c r="AB153" s="50">
        <f t="shared" si="177"/>
        <v>0</v>
      </c>
      <c r="AC153" s="50">
        <f t="shared" si="177"/>
        <v>0</v>
      </c>
      <c r="AD153" s="26">
        <f>SUM(R153:AC153)</f>
        <v>1759</v>
      </c>
      <c r="AG153" s="49" t="s">
        <v>19</v>
      </c>
      <c r="AH153" s="50">
        <f t="shared" ref="AH153:AS153" si="178">SUM(AH133:AH148)</f>
        <v>0</v>
      </c>
      <c r="AI153" s="50">
        <f t="shared" si="178"/>
        <v>0</v>
      </c>
      <c r="AJ153" s="50">
        <f t="shared" si="178"/>
        <v>0</v>
      </c>
      <c r="AK153" s="50">
        <f t="shared" si="178"/>
        <v>0</v>
      </c>
      <c r="AL153" s="50">
        <f t="shared" si="178"/>
        <v>0</v>
      </c>
      <c r="AM153" s="50">
        <f t="shared" si="178"/>
        <v>0</v>
      </c>
      <c r="AN153" s="50">
        <f t="shared" si="178"/>
        <v>0</v>
      </c>
      <c r="AO153" s="50">
        <f t="shared" si="178"/>
        <v>0</v>
      </c>
      <c r="AP153" s="50">
        <f t="shared" si="178"/>
        <v>0</v>
      </c>
      <c r="AQ153" s="50">
        <f t="shared" si="178"/>
        <v>0</v>
      </c>
      <c r="AR153" s="50">
        <f t="shared" si="178"/>
        <v>0</v>
      </c>
      <c r="AS153" s="50">
        <f t="shared" si="178"/>
        <v>0</v>
      </c>
      <c r="AT153" s="26">
        <f>SUM(AH153:AS153)</f>
        <v>0</v>
      </c>
      <c r="AW153" s="49" t="s">
        <v>19</v>
      </c>
      <c r="AX153" s="50">
        <f t="shared" ref="AX153:BI153" si="179">SUM(AX133:AX148)</f>
        <v>0</v>
      </c>
      <c r="AY153" s="50">
        <f t="shared" si="179"/>
        <v>0</v>
      </c>
      <c r="AZ153" s="50">
        <f t="shared" si="179"/>
        <v>0</v>
      </c>
      <c r="BA153" s="50">
        <f t="shared" si="179"/>
        <v>0</v>
      </c>
      <c r="BB153" s="50">
        <f t="shared" si="179"/>
        <v>0</v>
      </c>
      <c r="BC153" s="50">
        <f t="shared" si="179"/>
        <v>0</v>
      </c>
      <c r="BD153" s="50">
        <f t="shared" si="179"/>
        <v>0</v>
      </c>
      <c r="BE153" s="50">
        <f t="shared" si="179"/>
        <v>0</v>
      </c>
      <c r="BF153" s="50">
        <f t="shared" si="179"/>
        <v>0</v>
      </c>
      <c r="BG153" s="50">
        <f t="shared" si="179"/>
        <v>0</v>
      </c>
      <c r="BH153" s="50">
        <f t="shared" si="179"/>
        <v>0</v>
      </c>
      <c r="BI153" s="50">
        <f t="shared" si="179"/>
        <v>0</v>
      </c>
      <c r="BJ153" s="26">
        <f>SUM(AX153:BI153)</f>
        <v>0</v>
      </c>
      <c r="BM153" s="49" t="s">
        <v>19</v>
      </c>
      <c r="BN153" s="50">
        <f t="shared" ref="BN153:BY153" si="180">SUM(BN133:BN148)</f>
        <v>0</v>
      </c>
      <c r="BO153" s="50">
        <f t="shared" si="180"/>
        <v>0</v>
      </c>
      <c r="BP153" s="50">
        <f t="shared" si="180"/>
        <v>0</v>
      </c>
      <c r="BQ153" s="50">
        <f t="shared" si="180"/>
        <v>0</v>
      </c>
      <c r="BR153" s="50">
        <f t="shared" si="180"/>
        <v>0</v>
      </c>
      <c r="BS153" s="50">
        <f t="shared" si="180"/>
        <v>0</v>
      </c>
      <c r="BT153" s="50">
        <f t="shared" si="180"/>
        <v>0</v>
      </c>
      <c r="BU153" s="50">
        <f t="shared" si="180"/>
        <v>0</v>
      </c>
      <c r="BV153" s="50">
        <f t="shared" si="180"/>
        <v>0</v>
      </c>
      <c r="BW153" s="50">
        <f t="shared" si="180"/>
        <v>0</v>
      </c>
      <c r="BX153" s="50">
        <f t="shared" si="180"/>
        <v>0</v>
      </c>
      <c r="BY153" s="50">
        <f t="shared" si="180"/>
        <v>0</v>
      </c>
      <c r="BZ153" s="26">
        <f>SUM(BN153:BY153)</f>
        <v>0</v>
      </c>
      <c r="CC153" s="49" t="s">
        <v>19</v>
      </c>
      <c r="CD153" s="50">
        <f t="shared" ref="CD153:CO153" si="181">SUM(CD133:CD148)</f>
        <v>0</v>
      </c>
      <c r="CE153" s="50">
        <f t="shared" si="181"/>
        <v>0</v>
      </c>
      <c r="CF153" s="50">
        <f t="shared" si="181"/>
        <v>0</v>
      </c>
      <c r="CG153" s="50">
        <f t="shared" si="181"/>
        <v>0</v>
      </c>
      <c r="CH153" s="50">
        <f t="shared" si="181"/>
        <v>0</v>
      </c>
      <c r="CI153" s="50">
        <f t="shared" si="181"/>
        <v>0</v>
      </c>
      <c r="CJ153" s="50">
        <f t="shared" si="181"/>
        <v>0</v>
      </c>
      <c r="CK153" s="50">
        <f t="shared" si="181"/>
        <v>0</v>
      </c>
      <c r="CL153" s="50">
        <f t="shared" si="181"/>
        <v>0</v>
      </c>
      <c r="CM153" s="50">
        <f t="shared" si="181"/>
        <v>0</v>
      </c>
      <c r="CN153" s="50">
        <f t="shared" si="181"/>
        <v>0</v>
      </c>
      <c r="CO153" s="50">
        <f t="shared" si="181"/>
        <v>0</v>
      </c>
      <c r="CP153" s="26">
        <f>SUM(CD153:CO153)</f>
        <v>0</v>
      </c>
      <c r="CS153" s="49" t="s">
        <v>19</v>
      </c>
      <c r="CT153" s="50">
        <f t="shared" ref="CT153:DE153" si="182">SUM(CT133:CT148)</f>
        <v>0</v>
      </c>
      <c r="CU153" s="50">
        <f t="shared" si="182"/>
        <v>0</v>
      </c>
      <c r="CV153" s="50">
        <f t="shared" si="182"/>
        <v>0</v>
      </c>
      <c r="CW153" s="50">
        <f t="shared" si="182"/>
        <v>0</v>
      </c>
      <c r="CX153" s="50">
        <f t="shared" si="182"/>
        <v>0</v>
      </c>
      <c r="CY153" s="50">
        <f t="shared" si="182"/>
        <v>0</v>
      </c>
      <c r="CZ153" s="50">
        <f t="shared" si="182"/>
        <v>0</v>
      </c>
      <c r="DA153" s="50">
        <f t="shared" si="182"/>
        <v>0</v>
      </c>
      <c r="DB153" s="50">
        <f t="shared" si="182"/>
        <v>0</v>
      </c>
      <c r="DC153" s="50">
        <f t="shared" si="182"/>
        <v>0</v>
      </c>
      <c r="DD153" s="50">
        <f t="shared" si="182"/>
        <v>0</v>
      </c>
      <c r="DE153" s="50">
        <f t="shared" si="182"/>
        <v>0</v>
      </c>
      <c r="DF153" s="26">
        <f>SUM(CT153:DE153)</f>
        <v>0</v>
      </c>
      <c r="DI153" s="5"/>
      <c r="DJ153" s="5"/>
      <c r="DK153" s="5"/>
      <c r="DL153" s="5"/>
      <c r="DM153" s="5"/>
      <c r="DN153" s="5"/>
      <c r="DO153" s="5"/>
      <c r="DP153" s="5"/>
      <c r="DQ153" s="5"/>
      <c r="DT153" s="38" t="s">
        <v>22</v>
      </c>
      <c r="DU153" s="52" cm="1">
        <f t="array" ref="DU153">SUM(DU126:DU149*DJ93:DJ116)/DJ121</f>
        <v>39.24575060565477</v>
      </c>
      <c r="DV153" s="52" cm="1">
        <f t="array" ref="DV153">SUM(DV126:DV149*DK93:DK116)/DK121</f>
        <v>38.011531261003412</v>
      </c>
      <c r="DW153" s="52" t="str">
        <f t="shared" ref="DW153:EA153" si="183">IF(COUNTIF(DW126:DW149,"&lt;&gt;-")&gt;0,SUMIF(DW126:DW149,"&lt;&gt;-")/COUNTIF(DW126:DW149,"&lt;&gt;-"),"-")</f>
        <v>-</v>
      </c>
      <c r="DX153" s="52" t="str">
        <f t="shared" si="183"/>
        <v>-</v>
      </c>
      <c r="DY153" s="52" t="str">
        <f t="shared" si="183"/>
        <v>-</v>
      </c>
      <c r="DZ153" s="52" t="str">
        <f t="shared" si="183"/>
        <v>-</v>
      </c>
      <c r="EA153" s="52" t="str">
        <f t="shared" si="183"/>
        <v>-</v>
      </c>
      <c r="EF153" s="5"/>
      <c r="EG153" s="5"/>
      <c r="EH153" s="5"/>
      <c r="EI153" s="5"/>
      <c r="EJ153" s="5"/>
      <c r="EK153" s="5"/>
      <c r="EL153" s="5"/>
      <c r="EM153" s="5"/>
      <c r="EQ153" s="5"/>
      <c r="ER153" s="5"/>
      <c r="ES153" s="5"/>
      <c r="ET153" s="5"/>
      <c r="EU153" s="5"/>
    </row>
    <row r="154" spans="1:151" ht="9.75" customHeight="1" x14ac:dyDescent="0.15">
      <c r="A154" s="53" t="s">
        <v>21</v>
      </c>
      <c r="B154" s="54">
        <f t="shared" ref="B154:M154" si="184">SUM(B133:B150)</f>
        <v>2</v>
      </c>
      <c r="C154" s="54">
        <f t="shared" si="184"/>
        <v>24</v>
      </c>
      <c r="D154" s="54">
        <f t="shared" si="184"/>
        <v>177</v>
      </c>
      <c r="E154" s="54">
        <f t="shared" si="184"/>
        <v>249</v>
      </c>
      <c r="F154" s="54">
        <f t="shared" si="184"/>
        <v>106</v>
      </c>
      <c r="G154" s="54">
        <f t="shared" si="184"/>
        <v>35</v>
      </c>
      <c r="H154" s="54">
        <f t="shared" si="184"/>
        <v>18</v>
      </c>
      <c r="I154" s="54">
        <f t="shared" si="184"/>
        <v>9</v>
      </c>
      <c r="J154" s="54">
        <f t="shared" si="184"/>
        <v>0</v>
      </c>
      <c r="K154" s="54">
        <f t="shared" si="184"/>
        <v>0</v>
      </c>
      <c r="L154" s="54">
        <f t="shared" si="184"/>
        <v>0</v>
      </c>
      <c r="M154" s="54">
        <f t="shared" si="184"/>
        <v>0</v>
      </c>
      <c r="N154" s="26">
        <f>SUM(B154:M154)</f>
        <v>620</v>
      </c>
      <c r="Q154" s="53" t="s">
        <v>21</v>
      </c>
      <c r="R154" s="54">
        <f t="shared" ref="R154:AC154" si="185">SUM(R133:R150)</f>
        <v>1</v>
      </c>
      <c r="S154" s="54">
        <f t="shared" si="185"/>
        <v>35</v>
      </c>
      <c r="T154" s="54">
        <f t="shared" si="185"/>
        <v>584</v>
      </c>
      <c r="U154" s="54">
        <f t="shared" si="185"/>
        <v>704</v>
      </c>
      <c r="V154" s="54">
        <f t="shared" si="185"/>
        <v>352</v>
      </c>
      <c r="W154" s="54">
        <f t="shared" si="185"/>
        <v>80</v>
      </c>
      <c r="X154" s="54">
        <f t="shared" si="185"/>
        <v>24</v>
      </c>
      <c r="Y154" s="54">
        <f t="shared" si="185"/>
        <v>9</v>
      </c>
      <c r="Z154" s="54">
        <f t="shared" si="185"/>
        <v>0</v>
      </c>
      <c r="AA154" s="54">
        <f t="shared" si="185"/>
        <v>1</v>
      </c>
      <c r="AB154" s="54">
        <f t="shared" si="185"/>
        <v>0</v>
      </c>
      <c r="AC154" s="54">
        <f t="shared" si="185"/>
        <v>0</v>
      </c>
      <c r="AD154" s="26">
        <f>SUM(R154:AC154)</f>
        <v>1790</v>
      </c>
      <c r="AG154" s="53" t="s">
        <v>21</v>
      </c>
      <c r="AH154" s="54">
        <f t="shared" ref="AH154:AS154" si="186">SUM(AH133:AH150)</f>
        <v>0</v>
      </c>
      <c r="AI154" s="54">
        <f t="shared" si="186"/>
        <v>0</v>
      </c>
      <c r="AJ154" s="54">
        <f t="shared" si="186"/>
        <v>0</v>
      </c>
      <c r="AK154" s="54">
        <f t="shared" si="186"/>
        <v>0</v>
      </c>
      <c r="AL154" s="54">
        <f t="shared" si="186"/>
        <v>0</v>
      </c>
      <c r="AM154" s="54">
        <f t="shared" si="186"/>
        <v>0</v>
      </c>
      <c r="AN154" s="54">
        <f t="shared" si="186"/>
        <v>0</v>
      </c>
      <c r="AO154" s="54">
        <f t="shared" si="186"/>
        <v>0</v>
      </c>
      <c r="AP154" s="54">
        <f t="shared" si="186"/>
        <v>0</v>
      </c>
      <c r="AQ154" s="54">
        <f t="shared" si="186"/>
        <v>0</v>
      </c>
      <c r="AR154" s="54">
        <f t="shared" si="186"/>
        <v>0</v>
      </c>
      <c r="AS154" s="54">
        <f t="shared" si="186"/>
        <v>0</v>
      </c>
      <c r="AT154" s="26">
        <f>SUM(AH154:AS154)</f>
        <v>0</v>
      </c>
      <c r="AW154" s="53" t="s">
        <v>21</v>
      </c>
      <c r="AX154" s="54">
        <f t="shared" ref="AX154:BI154" si="187">SUM(AX133:AX150)</f>
        <v>0</v>
      </c>
      <c r="AY154" s="54">
        <f t="shared" si="187"/>
        <v>0</v>
      </c>
      <c r="AZ154" s="54">
        <f t="shared" si="187"/>
        <v>0</v>
      </c>
      <c r="BA154" s="54">
        <f t="shared" si="187"/>
        <v>0</v>
      </c>
      <c r="BB154" s="54">
        <f t="shared" si="187"/>
        <v>0</v>
      </c>
      <c r="BC154" s="54">
        <f t="shared" si="187"/>
        <v>0</v>
      </c>
      <c r="BD154" s="54">
        <f t="shared" si="187"/>
        <v>0</v>
      </c>
      <c r="BE154" s="54">
        <f t="shared" si="187"/>
        <v>0</v>
      </c>
      <c r="BF154" s="54">
        <f t="shared" si="187"/>
        <v>0</v>
      </c>
      <c r="BG154" s="54">
        <f t="shared" si="187"/>
        <v>0</v>
      </c>
      <c r="BH154" s="54">
        <f t="shared" si="187"/>
        <v>0</v>
      </c>
      <c r="BI154" s="54">
        <f t="shared" si="187"/>
        <v>0</v>
      </c>
      <c r="BJ154" s="26">
        <f>SUM(AX154:BI154)</f>
        <v>0</v>
      </c>
      <c r="BM154" s="53" t="s">
        <v>21</v>
      </c>
      <c r="BN154" s="54">
        <f t="shared" ref="BN154:BY154" si="188">SUM(BN133:BN150)</f>
        <v>0</v>
      </c>
      <c r="BO154" s="54">
        <f t="shared" si="188"/>
        <v>0</v>
      </c>
      <c r="BP154" s="54">
        <f t="shared" si="188"/>
        <v>0</v>
      </c>
      <c r="BQ154" s="54">
        <f t="shared" si="188"/>
        <v>0</v>
      </c>
      <c r="BR154" s="54">
        <f t="shared" si="188"/>
        <v>0</v>
      </c>
      <c r="BS154" s="54">
        <f t="shared" si="188"/>
        <v>0</v>
      </c>
      <c r="BT154" s="54">
        <f t="shared" si="188"/>
        <v>0</v>
      </c>
      <c r="BU154" s="54">
        <f t="shared" si="188"/>
        <v>0</v>
      </c>
      <c r="BV154" s="54">
        <f t="shared" si="188"/>
        <v>0</v>
      </c>
      <c r="BW154" s="54">
        <f t="shared" si="188"/>
        <v>0</v>
      </c>
      <c r="BX154" s="54">
        <f t="shared" si="188"/>
        <v>0</v>
      </c>
      <c r="BY154" s="54">
        <f t="shared" si="188"/>
        <v>0</v>
      </c>
      <c r="BZ154" s="26">
        <f>SUM(BN154:BY154)</f>
        <v>0</v>
      </c>
      <c r="CC154" s="53" t="s">
        <v>21</v>
      </c>
      <c r="CD154" s="54">
        <f t="shared" ref="CD154:CO154" si="189">SUM(CD133:CD150)</f>
        <v>0</v>
      </c>
      <c r="CE154" s="54">
        <f t="shared" si="189"/>
        <v>0</v>
      </c>
      <c r="CF154" s="54">
        <f t="shared" si="189"/>
        <v>0</v>
      </c>
      <c r="CG154" s="54">
        <f t="shared" si="189"/>
        <v>0</v>
      </c>
      <c r="CH154" s="54">
        <f t="shared" si="189"/>
        <v>0</v>
      </c>
      <c r="CI154" s="54">
        <f t="shared" si="189"/>
        <v>0</v>
      </c>
      <c r="CJ154" s="54">
        <f t="shared" si="189"/>
        <v>0</v>
      </c>
      <c r="CK154" s="54">
        <f t="shared" si="189"/>
        <v>0</v>
      </c>
      <c r="CL154" s="54">
        <f t="shared" si="189"/>
        <v>0</v>
      </c>
      <c r="CM154" s="54">
        <f t="shared" si="189"/>
        <v>0</v>
      </c>
      <c r="CN154" s="54">
        <f t="shared" si="189"/>
        <v>0</v>
      </c>
      <c r="CO154" s="54">
        <f t="shared" si="189"/>
        <v>0</v>
      </c>
      <c r="CP154" s="26">
        <f>SUM(CD154:CO154)</f>
        <v>0</v>
      </c>
      <c r="CS154" s="53" t="s">
        <v>21</v>
      </c>
      <c r="CT154" s="54">
        <f t="shared" ref="CT154:DE154" si="190">SUM(CT133:CT150)</f>
        <v>0</v>
      </c>
      <c r="CU154" s="54">
        <f t="shared" si="190"/>
        <v>0</v>
      </c>
      <c r="CV154" s="54">
        <f t="shared" si="190"/>
        <v>0</v>
      </c>
      <c r="CW154" s="54">
        <f t="shared" si="190"/>
        <v>0</v>
      </c>
      <c r="CX154" s="54">
        <f t="shared" si="190"/>
        <v>0</v>
      </c>
      <c r="CY154" s="54">
        <f t="shared" si="190"/>
        <v>0</v>
      </c>
      <c r="CZ154" s="54">
        <f t="shared" si="190"/>
        <v>0</v>
      </c>
      <c r="DA154" s="54">
        <f t="shared" si="190"/>
        <v>0</v>
      </c>
      <c r="DB154" s="54">
        <f t="shared" si="190"/>
        <v>0</v>
      </c>
      <c r="DC154" s="54">
        <f t="shared" si="190"/>
        <v>0</v>
      </c>
      <c r="DD154" s="54">
        <f t="shared" si="190"/>
        <v>0</v>
      </c>
      <c r="DE154" s="54">
        <f t="shared" si="190"/>
        <v>0</v>
      </c>
      <c r="DF154" s="26">
        <f>SUM(CT154:DE154)</f>
        <v>0</v>
      </c>
      <c r="DI154" s="5"/>
      <c r="DJ154" s="5"/>
      <c r="DK154" s="5"/>
      <c r="DL154" s="5"/>
      <c r="DM154" s="5"/>
      <c r="DN154" s="5"/>
      <c r="DO154" s="5"/>
      <c r="DP154" s="5"/>
      <c r="DQ154" s="5"/>
      <c r="EF154" s="41" t="str">
        <f>TEXT(EF155,"dddd")</f>
        <v>Saturday</v>
      </c>
      <c r="EH154" s="5"/>
      <c r="EI154" s="5"/>
      <c r="EJ154" s="5"/>
      <c r="EK154" s="5"/>
      <c r="EL154" s="5"/>
      <c r="EM154" s="5"/>
      <c r="EQ154" s="5"/>
      <c r="ER154" s="5"/>
      <c r="ES154" s="5"/>
      <c r="ET154" s="5"/>
      <c r="EU154" s="5"/>
    </row>
    <row r="155" spans="1:151" ht="9.75" customHeight="1" x14ac:dyDescent="0.15">
      <c r="A155" s="55" t="s">
        <v>22</v>
      </c>
      <c r="B155" s="56">
        <f t="shared" ref="B155:M155" si="191">SUM(B127:B150)</f>
        <v>2</v>
      </c>
      <c r="C155" s="56">
        <f t="shared" si="191"/>
        <v>25</v>
      </c>
      <c r="D155" s="56">
        <f t="shared" si="191"/>
        <v>186</v>
      </c>
      <c r="E155" s="56">
        <f t="shared" si="191"/>
        <v>263</v>
      </c>
      <c r="F155" s="56">
        <f t="shared" si="191"/>
        <v>119</v>
      </c>
      <c r="G155" s="56">
        <f t="shared" si="191"/>
        <v>39</v>
      </c>
      <c r="H155" s="56">
        <f t="shared" si="191"/>
        <v>21</v>
      </c>
      <c r="I155" s="56">
        <f t="shared" si="191"/>
        <v>10</v>
      </c>
      <c r="J155" s="56">
        <f t="shared" si="191"/>
        <v>0</v>
      </c>
      <c r="K155" s="56">
        <f t="shared" si="191"/>
        <v>0</v>
      </c>
      <c r="L155" s="56">
        <f t="shared" si="191"/>
        <v>0</v>
      </c>
      <c r="M155" s="56">
        <f t="shared" si="191"/>
        <v>0</v>
      </c>
      <c r="N155" s="26">
        <f>SUM(B155:M155)</f>
        <v>665</v>
      </c>
      <c r="Q155" s="55" t="s">
        <v>22</v>
      </c>
      <c r="R155" s="56">
        <f t="shared" ref="R155:AC155" si="192">SUM(R127:R150)</f>
        <v>1</v>
      </c>
      <c r="S155" s="56">
        <f t="shared" si="192"/>
        <v>35</v>
      </c>
      <c r="T155" s="56">
        <f t="shared" si="192"/>
        <v>587</v>
      </c>
      <c r="U155" s="56">
        <f t="shared" si="192"/>
        <v>709</v>
      </c>
      <c r="V155" s="56">
        <f t="shared" si="192"/>
        <v>359</v>
      </c>
      <c r="W155" s="56">
        <f t="shared" si="192"/>
        <v>84</v>
      </c>
      <c r="X155" s="56">
        <f t="shared" si="192"/>
        <v>25</v>
      </c>
      <c r="Y155" s="56">
        <f t="shared" si="192"/>
        <v>9</v>
      </c>
      <c r="Z155" s="56">
        <f t="shared" si="192"/>
        <v>0</v>
      </c>
      <c r="AA155" s="56">
        <f t="shared" si="192"/>
        <v>1</v>
      </c>
      <c r="AB155" s="56">
        <f t="shared" si="192"/>
        <v>0</v>
      </c>
      <c r="AC155" s="56">
        <f t="shared" si="192"/>
        <v>0</v>
      </c>
      <c r="AD155" s="26">
        <f>SUM(R155:AC155)</f>
        <v>1810</v>
      </c>
      <c r="AG155" s="55" t="s">
        <v>22</v>
      </c>
      <c r="AH155" s="56">
        <f t="shared" ref="AH155:AS155" si="193">SUM(AH127:AH150)</f>
        <v>0</v>
      </c>
      <c r="AI155" s="56">
        <f t="shared" si="193"/>
        <v>0</v>
      </c>
      <c r="AJ155" s="56">
        <f t="shared" si="193"/>
        <v>0</v>
      </c>
      <c r="AK155" s="56">
        <f t="shared" si="193"/>
        <v>0</v>
      </c>
      <c r="AL155" s="56">
        <f t="shared" si="193"/>
        <v>0</v>
      </c>
      <c r="AM155" s="56">
        <f t="shared" si="193"/>
        <v>0</v>
      </c>
      <c r="AN155" s="56">
        <f t="shared" si="193"/>
        <v>0</v>
      </c>
      <c r="AO155" s="56">
        <f t="shared" si="193"/>
        <v>0</v>
      </c>
      <c r="AP155" s="56">
        <f t="shared" si="193"/>
        <v>0</v>
      </c>
      <c r="AQ155" s="56">
        <f t="shared" si="193"/>
        <v>0</v>
      </c>
      <c r="AR155" s="56">
        <f t="shared" si="193"/>
        <v>0</v>
      </c>
      <c r="AS155" s="56">
        <f t="shared" si="193"/>
        <v>0</v>
      </c>
      <c r="AT155" s="26">
        <f>SUM(AH155:AS155)</f>
        <v>0</v>
      </c>
      <c r="AW155" s="55" t="s">
        <v>22</v>
      </c>
      <c r="AX155" s="56">
        <f t="shared" ref="AX155:BI155" si="194">SUM(AX127:AX150)</f>
        <v>0</v>
      </c>
      <c r="AY155" s="56">
        <f t="shared" si="194"/>
        <v>0</v>
      </c>
      <c r="AZ155" s="56">
        <f t="shared" si="194"/>
        <v>0</v>
      </c>
      <c r="BA155" s="56">
        <f t="shared" si="194"/>
        <v>0</v>
      </c>
      <c r="BB155" s="56">
        <f t="shared" si="194"/>
        <v>0</v>
      </c>
      <c r="BC155" s="56">
        <f t="shared" si="194"/>
        <v>0</v>
      </c>
      <c r="BD155" s="56">
        <f t="shared" si="194"/>
        <v>0</v>
      </c>
      <c r="BE155" s="56">
        <f t="shared" si="194"/>
        <v>0</v>
      </c>
      <c r="BF155" s="56">
        <f t="shared" si="194"/>
        <v>0</v>
      </c>
      <c r="BG155" s="56">
        <f t="shared" si="194"/>
        <v>0</v>
      </c>
      <c r="BH155" s="56">
        <f t="shared" si="194"/>
        <v>0</v>
      </c>
      <c r="BI155" s="56">
        <f t="shared" si="194"/>
        <v>0</v>
      </c>
      <c r="BJ155" s="26">
        <f>SUM(AX155:BI155)</f>
        <v>0</v>
      </c>
      <c r="BM155" s="55" t="s">
        <v>22</v>
      </c>
      <c r="BN155" s="56">
        <f t="shared" ref="BN155:BY155" si="195">SUM(BN127:BN150)</f>
        <v>0</v>
      </c>
      <c r="BO155" s="56">
        <f t="shared" si="195"/>
        <v>0</v>
      </c>
      <c r="BP155" s="56">
        <f t="shared" si="195"/>
        <v>0</v>
      </c>
      <c r="BQ155" s="56">
        <f t="shared" si="195"/>
        <v>0</v>
      </c>
      <c r="BR155" s="56">
        <f t="shared" si="195"/>
        <v>0</v>
      </c>
      <c r="BS155" s="56">
        <f t="shared" si="195"/>
        <v>0</v>
      </c>
      <c r="BT155" s="56">
        <f t="shared" si="195"/>
        <v>0</v>
      </c>
      <c r="BU155" s="56">
        <f t="shared" si="195"/>
        <v>0</v>
      </c>
      <c r="BV155" s="56">
        <f t="shared" si="195"/>
        <v>0</v>
      </c>
      <c r="BW155" s="56">
        <f t="shared" si="195"/>
        <v>0</v>
      </c>
      <c r="BX155" s="56">
        <f t="shared" si="195"/>
        <v>0</v>
      </c>
      <c r="BY155" s="56">
        <f t="shared" si="195"/>
        <v>0</v>
      </c>
      <c r="BZ155" s="26">
        <f>SUM(BN155:BY155)</f>
        <v>0</v>
      </c>
      <c r="CC155" s="55" t="s">
        <v>22</v>
      </c>
      <c r="CD155" s="56">
        <f t="shared" ref="CD155:CO155" si="196">SUM(CD127:CD150)</f>
        <v>0</v>
      </c>
      <c r="CE155" s="56">
        <f t="shared" si="196"/>
        <v>0</v>
      </c>
      <c r="CF155" s="56">
        <f t="shared" si="196"/>
        <v>0</v>
      </c>
      <c r="CG155" s="56">
        <f t="shared" si="196"/>
        <v>0</v>
      </c>
      <c r="CH155" s="56">
        <f t="shared" si="196"/>
        <v>0</v>
      </c>
      <c r="CI155" s="56">
        <f t="shared" si="196"/>
        <v>0</v>
      </c>
      <c r="CJ155" s="56">
        <f t="shared" si="196"/>
        <v>0</v>
      </c>
      <c r="CK155" s="56">
        <f t="shared" si="196"/>
        <v>0</v>
      </c>
      <c r="CL155" s="56">
        <f t="shared" si="196"/>
        <v>0</v>
      </c>
      <c r="CM155" s="56">
        <f t="shared" si="196"/>
        <v>0</v>
      </c>
      <c r="CN155" s="56">
        <f t="shared" si="196"/>
        <v>0</v>
      </c>
      <c r="CO155" s="56">
        <f t="shared" si="196"/>
        <v>0</v>
      </c>
      <c r="CP155" s="26">
        <f>SUM(CD155:CO155)</f>
        <v>0</v>
      </c>
      <c r="CS155" s="55" t="s">
        <v>22</v>
      </c>
      <c r="CT155" s="56">
        <f t="shared" ref="CT155:DE155" si="197">SUM(CT127:CT150)</f>
        <v>0</v>
      </c>
      <c r="CU155" s="56">
        <f t="shared" si="197"/>
        <v>0</v>
      </c>
      <c r="CV155" s="56">
        <f t="shared" si="197"/>
        <v>0</v>
      </c>
      <c r="CW155" s="56">
        <f t="shared" si="197"/>
        <v>0</v>
      </c>
      <c r="CX155" s="56">
        <f t="shared" si="197"/>
        <v>0</v>
      </c>
      <c r="CY155" s="56">
        <f t="shared" si="197"/>
        <v>0</v>
      </c>
      <c r="CZ155" s="56">
        <f t="shared" si="197"/>
        <v>0</v>
      </c>
      <c r="DA155" s="56">
        <f t="shared" si="197"/>
        <v>0</v>
      </c>
      <c r="DB155" s="56">
        <f t="shared" si="197"/>
        <v>0</v>
      </c>
      <c r="DC155" s="56">
        <f t="shared" si="197"/>
        <v>0</v>
      </c>
      <c r="DD155" s="56">
        <f t="shared" si="197"/>
        <v>0</v>
      </c>
      <c r="DE155" s="56">
        <f t="shared" si="197"/>
        <v>0</v>
      </c>
      <c r="DF155" s="26">
        <f>SUM(CT155:DE155)</f>
        <v>0</v>
      </c>
      <c r="DI155" s="5"/>
      <c r="DJ155" s="5"/>
      <c r="DK155" s="5"/>
      <c r="DL155" s="5"/>
      <c r="DM155" s="5"/>
      <c r="DN155" s="5"/>
      <c r="DO155" s="5"/>
      <c r="DP155" s="5"/>
      <c r="DQ155" s="5"/>
      <c r="DT155" s="57" t="s">
        <v>27</v>
      </c>
      <c r="DU155" s="58"/>
      <c r="DV155" s="59"/>
      <c r="DW155" s="52">
        <f t="array" ref="DW155">SUM(DU93:DV116*DJ93:DK116)/SUM(DJ121:DK121)</f>
        <v>32.108080808080807</v>
      </c>
      <c r="EF155" s="42">
        <f>EF146+1</f>
        <v>43883</v>
      </c>
      <c r="EG155" s="5"/>
      <c r="EH155" s="5"/>
      <c r="EI155" s="5"/>
      <c r="EJ155" s="5"/>
      <c r="EK155" s="5"/>
      <c r="EL155" s="5"/>
      <c r="EM155" s="5"/>
      <c r="EQ155" s="5"/>
      <c r="ER155" s="5"/>
      <c r="ES155" s="5"/>
      <c r="ET155" s="5"/>
      <c r="EU155" s="5"/>
    </row>
    <row r="156" spans="1:151" ht="9.75" customHeight="1" x14ac:dyDescent="0.15">
      <c r="DI156" s="5"/>
      <c r="DJ156" s="5"/>
      <c r="DK156" s="5"/>
      <c r="DL156" s="5"/>
      <c r="DM156" s="5"/>
      <c r="DN156" s="5"/>
      <c r="DO156" s="5"/>
      <c r="DP156" s="5"/>
      <c r="DQ156" s="5"/>
      <c r="DT156" s="57" t="s">
        <v>28</v>
      </c>
      <c r="DU156" s="60"/>
      <c r="DV156" s="61"/>
      <c r="DW156" s="52">
        <f t="array" ref="DW156">SUM(DU126:DV149*DJ93:DK116)/SUM(DJ121:DK121)</f>
        <v>38.343149791990548</v>
      </c>
      <c r="DX156" s="5"/>
      <c r="DY156" s="5"/>
      <c r="DZ156" s="5"/>
      <c r="EA156" s="5"/>
      <c r="EF156" s="5"/>
      <c r="EG156" s="5"/>
      <c r="EH156" s="5"/>
      <c r="EI156" s="5"/>
      <c r="EJ156" s="5"/>
      <c r="EK156" s="5"/>
      <c r="EL156" s="5"/>
      <c r="EM156" s="5"/>
      <c r="EQ156" s="5"/>
      <c r="ER156" s="5"/>
      <c r="ES156" s="5"/>
      <c r="ET156" s="5"/>
      <c r="EU156" s="5"/>
    </row>
    <row r="157" spans="1:151" ht="9.75" customHeight="1" x14ac:dyDescent="0.15">
      <c r="DI157" s="5"/>
      <c r="DJ157" s="5"/>
      <c r="DK157" s="5"/>
      <c r="DL157" s="5"/>
      <c r="DM157" s="5"/>
      <c r="DN157" s="5"/>
      <c r="DO157" s="5"/>
      <c r="DP157" s="5"/>
      <c r="DQ157" s="5"/>
      <c r="DT157" s="5"/>
      <c r="DU157" s="5"/>
      <c r="DV157" s="5"/>
      <c r="DW157" s="5"/>
      <c r="DX157" s="5"/>
      <c r="DY157" s="5"/>
      <c r="DZ157" s="5"/>
      <c r="EA157" s="5"/>
      <c r="EF157" s="5"/>
      <c r="EG157" s="5"/>
      <c r="EH157" s="5"/>
      <c r="EI157" s="5"/>
      <c r="EJ157" s="5"/>
      <c r="EK157" s="5"/>
      <c r="EL157" s="5"/>
      <c r="EM157" s="5"/>
      <c r="EQ157" s="5"/>
      <c r="ER157" s="5"/>
      <c r="ES157" s="5"/>
      <c r="ET157" s="5"/>
      <c r="EU157" s="5"/>
    </row>
    <row r="158" spans="1:151" ht="9.75" customHeight="1" x14ac:dyDescent="0.15">
      <c r="DI158" s="5"/>
      <c r="DJ158" s="5"/>
      <c r="DK158" s="5"/>
      <c r="DL158" s="5"/>
      <c r="DM158" s="5"/>
      <c r="DN158" s="5"/>
      <c r="DO158" s="5"/>
      <c r="DP158" s="5"/>
      <c r="DQ158" s="5"/>
      <c r="DT158" s="5"/>
      <c r="DU158" s="5"/>
      <c r="DV158" s="5"/>
      <c r="DW158" s="5"/>
      <c r="DX158" s="5"/>
      <c r="DY158" s="5"/>
      <c r="DZ158" s="5"/>
      <c r="EA158" s="5"/>
      <c r="EF158" s="5"/>
      <c r="EG158" s="5"/>
      <c r="EH158" s="5"/>
      <c r="EI158" s="5"/>
      <c r="EJ158" s="5"/>
      <c r="EK158" s="5"/>
      <c r="EL158" s="5"/>
      <c r="EM158" s="5"/>
      <c r="EQ158" s="5"/>
      <c r="ER158" s="5"/>
      <c r="ES158" s="5"/>
      <c r="ET158" s="5"/>
      <c r="EU158" s="5"/>
    </row>
    <row r="159" spans="1:151" ht="9.75" customHeight="1" x14ac:dyDescent="0.15">
      <c r="DI159" s="5"/>
      <c r="DJ159" s="5"/>
      <c r="DK159" s="5"/>
      <c r="DL159" s="5"/>
      <c r="DM159" s="5"/>
      <c r="DN159" s="5"/>
      <c r="DO159" s="5"/>
      <c r="DP159" s="5"/>
      <c r="DQ159" s="5"/>
      <c r="DT159" s="5"/>
      <c r="DU159" s="5"/>
      <c r="DV159" s="5"/>
      <c r="DW159" s="5"/>
      <c r="DX159" s="5"/>
      <c r="DY159" s="5"/>
      <c r="DZ159" s="5"/>
      <c r="EA159" s="5"/>
      <c r="EF159" s="5"/>
      <c r="EG159" s="5"/>
      <c r="EH159" s="5"/>
      <c r="EI159" s="5"/>
      <c r="EJ159" s="5"/>
      <c r="EK159" s="5"/>
      <c r="EL159" s="5"/>
      <c r="EM159" s="5"/>
      <c r="EQ159" s="5"/>
      <c r="ER159" s="5"/>
      <c r="ES159" s="5"/>
      <c r="ET159" s="5"/>
      <c r="EU159" s="5"/>
    </row>
    <row r="160" spans="1:151" ht="9.75" customHeight="1" x14ac:dyDescent="0.15">
      <c r="DI160" s="5"/>
      <c r="DJ160" s="5"/>
      <c r="DK160" s="5"/>
      <c r="DL160" s="5"/>
      <c r="DM160" s="5"/>
      <c r="DN160" s="5"/>
      <c r="DO160" s="5"/>
      <c r="DP160" s="5"/>
      <c r="DQ160" s="5"/>
      <c r="DT160" s="5"/>
      <c r="DU160" s="5"/>
      <c r="DV160" s="5"/>
      <c r="DW160" s="5"/>
      <c r="DX160" s="5"/>
      <c r="DY160" s="5"/>
      <c r="DZ160" s="5"/>
      <c r="EA160" s="5"/>
      <c r="EF160" s="5"/>
      <c r="EG160" s="5"/>
      <c r="EH160" s="5"/>
      <c r="EI160" s="5"/>
      <c r="EJ160" s="5"/>
      <c r="EK160" s="5"/>
      <c r="EL160" s="5"/>
      <c r="EM160" s="5"/>
      <c r="EQ160" s="5"/>
      <c r="ER160" s="5"/>
      <c r="ES160" s="5"/>
      <c r="ET160" s="5"/>
      <c r="EU160" s="5"/>
    </row>
    <row r="161" spans="113:151" ht="9.75" customHeight="1" x14ac:dyDescent="0.15">
      <c r="DI161" s="5"/>
      <c r="DJ161" s="5"/>
      <c r="DK161" s="5"/>
      <c r="DL161" s="5"/>
      <c r="DM161" s="5"/>
      <c r="DN161" s="5"/>
      <c r="DO161" s="5"/>
      <c r="DP161" s="5"/>
      <c r="DQ161" s="5"/>
      <c r="DT161" s="5"/>
      <c r="DU161" s="5"/>
      <c r="DV161" s="5"/>
      <c r="DW161" s="5"/>
      <c r="DX161" s="5"/>
      <c r="DY161" s="5"/>
      <c r="DZ161" s="5"/>
      <c r="EA161" s="5"/>
      <c r="EF161" s="5"/>
      <c r="EG161" s="5"/>
      <c r="EH161" s="5"/>
      <c r="EI161" s="5"/>
      <c r="EJ161" s="5"/>
      <c r="EK161" s="5"/>
      <c r="EL161" s="5"/>
      <c r="EM161" s="5"/>
      <c r="EQ161" s="5"/>
      <c r="ER161" s="5"/>
      <c r="ES161" s="5"/>
      <c r="ET161" s="5"/>
      <c r="EU161" s="5"/>
    </row>
    <row r="162" spans="113:151" ht="9.75" customHeight="1" x14ac:dyDescent="0.15">
      <c r="DI162" s="5"/>
      <c r="DJ162" s="5"/>
      <c r="DK162" s="5"/>
      <c r="DL162" s="5"/>
      <c r="DM162" s="5"/>
      <c r="DN162" s="5"/>
      <c r="DO162" s="5"/>
      <c r="DP162" s="5"/>
      <c r="DQ162" s="5"/>
      <c r="DT162" s="5"/>
      <c r="DU162" s="5"/>
      <c r="DV162" s="5"/>
      <c r="DW162" s="5"/>
      <c r="DX162" s="5"/>
      <c r="DY162" s="5"/>
      <c r="DZ162" s="5"/>
      <c r="EA162" s="5"/>
      <c r="EF162" s="5"/>
      <c r="EG162" s="5"/>
      <c r="EH162" s="5"/>
      <c r="EI162" s="5"/>
      <c r="EJ162" s="5"/>
      <c r="EK162" s="5"/>
      <c r="EL162" s="5"/>
      <c r="EM162" s="5"/>
      <c r="EQ162" s="5"/>
      <c r="ER162" s="5"/>
      <c r="ES162" s="5"/>
      <c r="ET162" s="5"/>
      <c r="EU162" s="5"/>
    </row>
    <row r="163" spans="113:151" ht="9.75" customHeight="1" x14ac:dyDescent="0.15">
      <c r="DI163" s="5"/>
      <c r="DJ163" s="5"/>
      <c r="DK163" s="5"/>
      <c r="DL163" s="5"/>
      <c r="DM163" s="5"/>
      <c r="DN163" s="5"/>
      <c r="DO163" s="5"/>
      <c r="DP163" s="5"/>
      <c r="DQ163" s="5"/>
      <c r="DT163" s="5"/>
      <c r="DU163" s="5"/>
      <c r="DV163" s="5"/>
      <c r="DW163" s="5"/>
      <c r="DX163" s="5"/>
      <c r="DY163" s="5"/>
      <c r="DZ163" s="5"/>
      <c r="EA163" s="5"/>
      <c r="EF163" s="5"/>
      <c r="EG163" s="5"/>
      <c r="EH163" s="5"/>
      <c r="EI163" s="5"/>
      <c r="EJ163" s="5"/>
      <c r="EK163" s="5"/>
      <c r="EL163" s="5"/>
      <c r="EM163" s="5"/>
      <c r="EQ163" s="5"/>
      <c r="ER163" s="5"/>
      <c r="ES163" s="5"/>
      <c r="ET163" s="5"/>
      <c r="EU163" s="5"/>
    </row>
    <row r="164" spans="113:151" ht="12.75" customHeight="1" x14ac:dyDescent="0.15">
      <c r="DI164" s="5"/>
      <c r="DJ164" s="5"/>
      <c r="DK164" s="5"/>
      <c r="DL164" s="5"/>
      <c r="DM164" s="5"/>
      <c r="DN164" s="5"/>
      <c r="DO164" s="5"/>
      <c r="DP164" s="5"/>
      <c r="DQ164" s="5"/>
      <c r="DT164" s="5"/>
      <c r="DU164" s="5"/>
      <c r="DV164" s="5"/>
      <c r="DW164" s="5"/>
      <c r="DX164" s="5"/>
      <c r="DY164" s="5"/>
      <c r="DZ164" s="5"/>
      <c r="EA164" s="5"/>
      <c r="EF164" s="5"/>
      <c r="EG164" s="5"/>
      <c r="EH164" s="5"/>
      <c r="EI164" s="5"/>
      <c r="EJ164" s="5"/>
      <c r="EK164" s="5"/>
      <c r="EL164" s="5"/>
      <c r="EM164" s="5"/>
      <c r="EQ164" s="5"/>
      <c r="ER164" s="5"/>
      <c r="ES164" s="5"/>
      <c r="ET164" s="5"/>
      <c r="EU164" s="5"/>
    </row>
    <row r="165" spans="113:151" ht="12.75" customHeight="1" x14ac:dyDescent="0.15">
      <c r="DI165" s="5"/>
      <c r="DJ165" s="5"/>
      <c r="DK165" s="5"/>
      <c r="DL165" s="5"/>
      <c r="DM165" s="5"/>
      <c r="DN165" s="5"/>
      <c r="DO165" s="5"/>
      <c r="DP165" s="5"/>
      <c r="DQ165" s="5"/>
      <c r="DT165" s="5"/>
      <c r="DU165" s="5"/>
      <c r="DV165" s="5"/>
      <c r="DW165" s="5"/>
      <c r="DX165" s="5"/>
      <c r="DY165" s="5"/>
      <c r="DZ165" s="5"/>
      <c r="EA165" s="5"/>
      <c r="EF165" s="5"/>
      <c r="EG165" s="5"/>
      <c r="EH165" s="5"/>
      <c r="EI165" s="5"/>
      <c r="EJ165" s="5"/>
      <c r="EK165" s="5"/>
      <c r="EL165" s="5"/>
      <c r="EM165" s="5"/>
      <c r="EQ165" s="5"/>
      <c r="ER165" s="5"/>
      <c r="ES165" s="5"/>
      <c r="ET165" s="5"/>
      <c r="EU165" s="5"/>
    </row>
    <row r="166" spans="113:151" ht="12.75" customHeight="1" x14ac:dyDescent="0.15">
      <c r="DI166" s="5"/>
      <c r="DJ166" s="5"/>
      <c r="DK166" s="5"/>
      <c r="DL166" s="5"/>
      <c r="DM166" s="5"/>
      <c r="DN166" s="5"/>
      <c r="DO166" s="5"/>
      <c r="DP166" s="5"/>
      <c r="DQ166" s="5"/>
      <c r="DT166" s="5"/>
      <c r="DU166" s="5"/>
      <c r="DV166" s="5"/>
      <c r="DW166" s="5"/>
      <c r="DX166" s="5"/>
      <c r="DY166" s="5"/>
      <c r="DZ166" s="5"/>
      <c r="EA166" s="5"/>
      <c r="EF166" s="5"/>
      <c r="EG166" s="5"/>
      <c r="EH166" s="5"/>
      <c r="EI166" s="5"/>
      <c r="EJ166" s="5"/>
      <c r="EK166" s="5"/>
      <c r="EL166" s="5"/>
      <c r="EM166" s="5"/>
      <c r="EQ166" s="5"/>
      <c r="ER166" s="5"/>
      <c r="ES166" s="5"/>
      <c r="ET166" s="5"/>
      <c r="EU166" s="5"/>
    </row>
    <row r="167" spans="113:151" ht="12.75" customHeight="1" x14ac:dyDescent="0.15">
      <c r="DI167" s="5"/>
      <c r="DJ167" s="5"/>
      <c r="DK167" s="5"/>
      <c r="DL167" s="5"/>
      <c r="DM167" s="5"/>
      <c r="DN167" s="5"/>
      <c r="DO167" s="5"/>
      <c r="DP167" s="5"/>
      <c r="DQ167" s="5"/>
      <c r="DT167" s="5"/>
      <c r="DU167" s="5"/>
      <c r="DV167" s="5"/>
      <c r="DW167" s="5"/>
      <c r="DX167" s="5"/>
      <c r="DY167" s="5"/>
      <c r="DZ167" s="5"/>
      <c r="EA167" s="5"/>
      <c r="EF167" s="5"/>
      <c r="EG167" s="5"/>
      <c r="EH167" s="5"/>
      <c r="EI167" s="5"/>
      <c r="EJ167" s="5"/>
      <c r="EK167" s="5"/>
      <c r="EL167" s="5"/>
      <c r="EM167" s="5"/>
      <c r="EQ167" s="5"/>
      <c r="ER167" s="5"/>
      <c r="ES167" s="5"/>
      <c r="ET167" s="5"/>
      <c r="EU167" s="5"/>
    </row>
    <row r="168" spans="113:151" ht="12.75" customHeight="1" x14ac:dyDescent="0.15">
      <c r="DI168" s="5"/>
      <c r="DJ168" s="5"/>
      <c r="DK168" s="5"/>
      <c r="DL168" s="5"/>
      <c r="DM168" s="5"/>
      <c r="DN168" s="5"/>
      <c r="DO168" s="5"/>
      <c r="DP168" s="5"/>
      <c r="DQ168" s="5"/>
      <c r="DT168" s="5"/>
      <c r="DU168" s="5"/>
      <c r="DV168" s="5"/>
      <c r="DW168" s="5"/>
      <c r="DX168" s="5"/>
      <c r="DY168" s="5"/>
      <c r="DZ168" s="5"/>
      <c r="EA168" s="5"/>
      <c r="EF168" s="5"/>
      <c r="EG168" s="5"/>
      <c r="EH168" s="5"/>
      <c r="EI168" s="5"/>
      <c r="EJ168" s="5"/>
      <c r="EK168" s="5"/>
      <c r="EL168" s="5"/>
      <c r="EM168" s="5"/>
      <c r="EQ168" s="5"/>
      <c r="ER168" s="5"/>
      <c r="ES168" s="5"/>
      <c r="ET168" s="5"/>
      <c r="EU168" s="5"/>
    </row>
    <row r="169" spans="113:151" ht="12.75" customHeight="1" x14ac:dyDescent="0.15">
      <c r="DI169" s="5"/>
      <c r="DJ169" s="5"/>
      <c r="DK169" s="5"/>
      <c r="DL169" s="5"/>
      <c r="DM169" s="5"/>
      <c r="DN169" s="5"/>
      <c r="DO169" s="5"/>
      <c r="DP169" s="5"/>
      <c r="DQ169" s="5"/>
      <c r="DT169" s="5"/>
      <c r="DU169" s="5"/>
      <c r="DV169" s="5"/>
      <c r="DW169" s="5"/>
      <c r="DX169" s="5"/>
      <c r="DY169" s="5"/>
      <c r="DZ169" s="5"/>
      <c r="EA169" s="5"/>
      <c r="EF169" s="5"/>
      <c r="EG169" s="5"/>
      <c r="EH169" s="5"/>
      <c r="EI169" s="5"/>
      <c r="EJ169" s="5"/>
      <c r="EK169" s="5"/>
      <c r="EL169" s="5"/>
      <c r="EM169" s="5"/>
      <c r="EQ169" s="5"/>
      <c r="ER169" s="5"/>
      <c r="ES169" s="5"/>
      <c r="ET169" s="5"/>
      <c r="EU169" s="5"/>
    </row>
    <row r="170" spans="113:151" ht="12.75" customHeight="1" x14ac:dyDescent="0.15">
      <c r="DI170" s="5"/>
      <c r="DJ170" s="5"/>
      <c r="DK170" s="5"/>
      <c r="DL170" s="5"/>
      <c r="DM170" s="5"/>
      <c r="DN170" s="5"/>
      <c r="DO170" s="5"/>
      <c r="DP170" s="5"/>
      <c r="DQ170" s="5"/>
      <c r="DT170" s="5"/>
      <c r="DU170" s="5"/>
      <c r="DV170" s="5"/>
      <c r="DW170" s="5"/>
      <c r="DX170" s="5"/>
      <c r="DY170" s="5"/>
      <c r="DZ170" s="5"/>
      <c r="EA170" s="5"/>
      <c r="EF170" s="5"/>
      <c r="EG170" s="5"/>
      <c r="EH170" s="5"/>
      <c r="EI170" s="5"/>
      <c r="EJ170" s="5"/>
      <c r="EK170" s="5"/>
      <c r="EL170" s="5"/>
      <c r="EM170" s="5"/>
      <c r="EQ170" s="5"/>
      <c r="ER170" s="5"/>
      <c r="ES170" s="5"/>
      <c r="ET170" s="5"/>
      <c r="EU170" s="5"/>
    </row>
    <row r="171" spans="113:151" ht="12.75" customHeight="1" x14ac:dyDescent="0.15">
      <c r="DI171" s="5"/>
      <c r="DJ171" s="5"/>
      <c r="DK171" s="5"/>
      <c r="DL171" s="5"/>
      <c r="DM171" s="5"/>
      <c r="DN171" s="5"/>
      <c r="DO171" s="5"/>
      <c r="DP171" s="5"/>
      <c r="DQ171" s="5"/>
      <c r="DT171" s="5"/>
      <c r="DU171" s="5"/>
      <c r="DV171" s="5"/>
      <c r="DW171" s="5"/>
      <c r="DX171" s="5"/>
      <c r="DY171" s="5"/>
      <c r="DZ171" s="5"/>
      <c r="EA171" s="5"/>
      <c r="EF171" s="5"/>
      <c r="EG171" s="5"/>
      <c r="EH171" s="5"/>
      <c r="EI171" s="5"/>
      <c r="EJ171" s="5"/>
      <c r="EK171" s="5"/>
      <c r="EL171" s="5"/>
      <c r="EM171" s="5"/>
      <c r="EQ171" s="5"/>
      <c r="ER171" s="5"/>
      <c r="ES171" s="5"/>
      <c r="ET171" s="5"/>
      <c r="EU171" s="5"/>
    </row>
    <row r="172" spans="113:151" ht="12.75" customHeight="1" x14ac:dyDescent="0.15">
      <c r="DI172" s="5"/>
      <c r="DJ172" s="5"/>
      <c r="DK172" s="5"/>
      <c r="DL172" s="5"/>
      <c r="DM172" s="5"/>
      <c r="DN172" s="5"/>
      <c r="DO172" s="5"/>
      <c r="DP172" s="5"/>
      <c r="DQ172" s="5"/>
      <c r="DT172" s="5"/>
      <c r="DU172" s="5"/>
      <c r="DV172" s="5"/>
      <c r="DW172" s="5"/>
      <c r="DX172" s="5"/>
      <c r="DY172" s="5"/>
      <c r="DZ172" s="5"/>
      <c r="EA172" s="5"/>
      <c r="EF172" s="5"/>
      <c r="EG172" s="5"/>
      <c r="EH172" s="5"/>
      <c r="EI172" s="5"/>
      <c r="EJ172" s="5"/>
      <c r="EK172" s="5"/>
      <c r="EL172" s="5"/>
      <c r="EM172" s="5"/>
      <c r="EQ172" s="5"/>
      <c r="ER172" s="5"/>
      <c r="ES172" s="5"/>
      <c r="ET172" s="5"/>
      <c r="EU172" s="5"/>
    </row>
    <row r="173" spans="113:151" ht="12.75" customHeight="1" x14ac:dyDescent="0.15">
      <c r="DI173" s="5"/>
      <c r="DJ173" s="5"/>
      <c r="DK173" s="5"/>
      <c r="DL173" s="5"/>
      <c r="DM173" s="5"/>
      <c r="DN173" s="5"/>
      <c r="DO173" s="5"/>
      <c r="DP173" s="5"/>
      <c r="DQ173" s="5"/>
      <c r="DT173" s="5"/>
      <c r="DU173" s="5"/>
      <c r="DV173" s="5"/>
      <c r="DW173" s="5"/>
      <c r="DX173" s="5"/>
      <c r="DY173" s="5"/>
      <c r="DZ173" s="5"/>
      <c r="EA173" s="5"/>
      <c r="EF173" s="5"/>
      <c r="EG173" s="5"/>
      <c r="EH173" s="5"/>
      <c r="EI173" s="5"/>
      <c r="EJ173" s="5"/>
      <c r="EK173" s="5"/>
      <c r="EL173" s="5"/>
      <c r="EM173" s="5"/>
      <c r="EQ173" s="5"/>
      <c r="ER173" s="5"/>
      <c r="ES173" s="5"/>
      <c r="ET173" s="5"/>
      <c r="EU173" s="5"/>
    </row>
    <row r="174" spans="113:151" ht="12.75" customHeight="1" x14ac:dyDescent="0.15">
      <c r="DI174" s="5"/>
      <c r="DJ174" s="5"/>
      <c r="DK174" s="5"/>
      <c r="DL174" s="5"/>
      <c r="DM174" s="5"/>
      <c r="DN174" s="5"/>
      <c r="DO174" s="5"/>
      <c r="DP174" s="5"/>
      <c r="DQ174" s="5"/>
      <c r="DT174" s="5"/>
      <c r="DU174" s="5"/>
      <c r="DV174" s="5"/>
      <c r="DW174" s="5"/>
      <c r="DX174" s="5"/>
      <c r="DY174" s="5"/>
      <c r="DZ174" s="5"/>
      <c r="EA174" s="5"/>
      <c r="EF174" s="5"/>
      <c r="EG174" s="5"/>
      <c r="EH174" s="5"/>
      <c r="EI174" s="5"/>
      <c r="EJ174" s="5"/>
      <c r="EK174" s="5"/>
      <c r="EL174" s="5"/>
      <c r="EM174" s="5"/>
      <c r="EQ174" s="5"/>
      <c r="ER174" s="5"/>
      <c r="ES174" s="5"/>
      <c r="ET174" s="5"/>
      <c r="EU174" s="5"/>
    </row>
    <row r="175" spans="113:151" ht="12.75" customHeight="1" x14ac:dyDescent="0.15">
      <c r="DI175" s="5"/>
      <c r="DJ175" s="5"/>
      <c r="DK175" s="5"/>
      <c r="DL175" s="5"/>
      <c r="DM175" s="5"/>
      <c r="DN175" s="5"/>
      <c r="DO175" s="5"/>
      <c r="DP175" s="5"/>
      <c r="DQ175" s="5"/>
      <c r="DT175" s="5"/>
      <c r="DU175" s="5"/>
      <c r="DV175" s="5"/>
      <c r="DW175" s="5"/>
      <c r="DX175" s="5"/>
      <c r="DY175" s="5"/>
      <c r="DZ175" s="5"/>
      <c r="EA175" s="5"/>
      <c r="EF175" s="5"/>
      <c r="EG175" s="5"/>
      <c r="EH175" s="5"/>
      <c r="EI175" s="5"/>
      <c r="EJ175" s="5"/>
      <c r="EK175" s="5"/>
      <c r="EL175" s="5"/>
      <c r="EM175" s="5"/>
      <c r="EQ175" s="5"/>
      <c r="ER175" s="5"/>
      <c r="ES175" s="5"/>
      <c r="ET175" s="5"/>
      <c r="EU175" s="5"/>
    </row>
    <row r="176" spans="113:151" ht="12.75" customHeight="1" x14ac:dyDescent="0.15">
      <c r="DI176" s="5"/>
      <c r="DJ176" s="5"/>
      <c r="DK176" s="5"/>
      <c r="DL176" s="5"/>
      <c r="DM176" s="5"/>
      <c r="DN176" s="5"/>
      <c r="DO176" s="5"/>
      <c r="DP176" s="5"/>
      <c r="DQ176" s="5"/>
      <c r="DT176" s="5"/>
      <c r="DU176" s="5"/>
      <c r="DV176" s="5"/>
      <c r="DW176" s="5"/>
      <c r="DX176" s="5"/>
      <c r="DY176" s="5"/>
      <c r="DZ176" s="5"/>
      <c r="EA176" s="5"/>
      <c r="EF176" s="5"/>
      <c r="EG176" s="5"/>
      <c r="EH176" s="5"/>
      <c r="EI176" s="5"/>
      <c r="EJ176" s="5"/>
      <c r="EK176" s="5"/>
      <c r="EL176" s="5"/>
      <c r="EM176" s="5"/>
      <c r="EQ176" s="5"/>
      <c r="ER176" s="5"/>
      <c r="ES176" s="5"/>
      <c r="ET176" s="5"/>
      <c r="EU176" s="5"/>
    </row>
    <row r="177" spans="113:151" ht="12.75" customHeight="1" x14ac:dyDescent="0.15">
      <c r="DI177" s="5"/>
      <c r="DJ177" s="5"/>
      <c r="DK177" s="5"/>
      <c r="DL177" s="5"/>
      <c r="DM177" s="5"/>
      <c r="DN177" s="5"/>
      <c r="DO177" s="5"/>
      <c r="DP177" s="5"/>
      <c r="DQ177" s="5"/>
      <c r="DT177" s="5"/>
      <c r="DU177" s="5"/>
      <c r="DV177" s="5"/>
      <c r="DW177" s="5"/>
      <c r="DX177" s="5"/>
      <c r="DY177" s="5"/>
      <c r="DZ177" s="5"/>
      <c r="EA177" s="5"/>
      <c r="EF177" s="5"/>
      <c r="EG177" s="5"/>
      <c r="EH177" s="5"/>
      <c r="EI177" s="5"/>
      <c r="EJ177" s="5"/>
      <c r="EK177" s="5"/>
      <c r="EL177" s="5"/>
      <c r="EM177" s="5"/>
      <c r="EQ177" s="5"/>
      <c r="ER177" s="5"/>
      <c r="ES177" s="5"/>
      <c r="ET177" s="5"/>
      <c r="EU177" s="5"/>
    </row>
    <row r="178" spans="113:151" ht="12.75" customHeight="1" x14ac:dyDescent="0.15">
      <c r="DI178" s="5"/>
      <c r="DJ178" s="5"/>
      <c r="DK178" s="5"/>
      <c r="DL178" s="5"/>
      <c r="DM178" s="5"/>
      <c r="DN178" s="5"/>
      <c r="DO178" s="5"/>
      <c r="DP178" s="5"/>
      <c r="DQ178" s="5"/>
      <c r="DT178" s="5"/>
      <c r="DU178" s="5"/>
      <c r="DV178" s="5"/>
      <c r="DW178" s="5"/>
      <c r="DX178" s="5"/>
      <c r="DY178" s="5"/>
      <c r="DZ178" s="5"/>
      <c r="EA178" s="5"/>
      <c r="EF178" s="5"/>
      <c r="EG178" s="5"/>
      <c r="EH178" s="5"/>
      <c r="EI178" s="5"/>
      <c r="EJ178" s="5"/>
      <c r="EK178" s="5"/>
      <c r="EL178" s="5"/>
      <c r="EM178" s="5"/>
      <c r="EQ178" s="5"/>
      <c r="ER178" s="5"/>
      <c r="ES178" s="5"/>
      <c r="ET178" s="5"/>
      <c r="EU178" s="5"/>
    </row>
    <row r="179" spans="113:151" ht="12.75" customHeight="1" x14ac:dyDescent="0.15">
      <c r="DI179" s="5"/>
      <c r="DJ179" s="5"/>
      <c r="DK179" s="5"/>
      <c r="DL179" s="5"/>
      <c r="DM179" s="5"/>
      <c r="DN179" s="5"/>
      <c r="DO179" s="5"/>
      <c r="DP179" s="5"/>
      <c r="DQ179" s="5"/>
      <c r="DT179" s="5"/>
      <c r="DU179" s="5"/>
      <c r="DV179" s="5"/>
      <c r="DW179" s="5"/>
      <c r="DX179" s="5"/>
      <c r="DY179" s="5"/>
      <c r="DZ179" s="5"/>
      <c r="EA179" s="5"/>
      <c r="EF179" s="5"/>
      <c r="EG179" s="5"/>
      <c r="EH179" s="5"/>
      <c r="EI179" s="5"/>
      <c r="EJ179" s="5"/>
      <c r="EK179" s="5"/>
      <c r="EL179" s="5"/>
      <c r="EM179" s="5"/>
      <c r="EQ179" s="5"/>
      <c r="ER179" s="5"/>
      <c r="ES179" s="5"/>
      <c r="ET179" s="5"/>
      <c r="EU179" s="5"/>
    </row>
    <row r="180" spans="113:151" ht="12.75" customHeight="1" x14ac:dyDescent="0.15">
      <c r="DI180" s="5"/>
      <c r="DJ180" s="5"/>
      <c r="DK180" s="5"/>
      <c r="DL180" s="5"/>
      <c r="DM180" s="5"/>
      <c r="DN180" s="5"/>
      <c r="DO180" s="5"/>
      <c r="DP180" s="5"/>
      <c r="DQ180" s="5"/>
      <c r="DT180" s="5"/>
      <c r="DU180" s="5"/>
      <c r="DV180" s="5"/>
      <c r="DW180" s="5"/>
      <c r="DX180" s="5"/>
      <c r="DY180" s="5"/>
      <c r="DZ180" s="5"/>
      <c r="EA180" s="5"/>
      <c r="EF180" s="5"/>
      <c r="EG180" s="5"/>
      <c r="EH180" s="5"/>
      <c r="EI180" s="5"/>
      <c r="EJ180" s="5"/>
      <c r="EK180" s="5"/>
      <c r="EL180" s="5"/>
      <c r="EM180" s="5"/>
      <c r="EQ180" s="5"/>
      <c r="ER180" s="5"/>
      <c r="ES180" s="5"/>
      <c r="ET180" s="5"/>
      <c r="EU180" s="5"/>
    </row>
    <row r="181" spans="113:151" ht="12.75" customHeight="1" x14ac:dyDescent="0.15">
      <c r="DI181" s="5"/>
      <c r="DJ181" s="5"/>
      <c r="DK181" s="5"/>
      <c r="DL181" s="5"/>
      <c r="DM181" s="5"/>
      <c r="DN181" s="5"/>
      <c r="DO181" s="5"/>
      <c r="DP181" s="5"/>
      <c r="DQ181" s="5"/>
      <c r="DT181" s="5"/>
      <c r="DU181" s="5"/>
      <c r="DV181" s="5"/>
      <c r="DW181" s="5"/>
      <c r="DX181" s="5"/>
      <c r="DY181" s="5"/>
      <c r="DZ181" s="5"/>
      <c r="EA181" s="5"/>
      <c r="EF181" s="5"/>
      <c r="EG181" s="5"/>
      <c r="EH181" s="5"/>
      <c r="EI181" s="5"/>
      <c r="EJ181" s="5"/>
      <c r="EK181" s="5"/>
      <c r="EL181" s="5"/>
      <c r="EM181" s="5"/>
      <c r="EQ181" s="5"/>
      <c r="ER181" s="5"/>
      <c r="ES181" s="5"/>
      <c r="ET181" s="5"/>
      <c r="EU181" s="5"/>
    </row>
    <row r="182" spans="113:151" ht="12.75" customHeight="1" x14ac:dyDescent="0.15">
      <c r="DI182" s="5"/>
      <c r="DJ182" s="5"/>
      <c r="DK182" s="5"/>
      <c r="DL182" s="5"/>
      <c r="DM182" s="5"/>
      <c r="DN182" s="5"/>
      <c r="DO182" s="5"/>
      <c r="DP182" s="5"/>
      <c r="DQ182" s="5"/>
      <c r="DT182" s="5"/>
      <c r="DU182" s="5"/>
      <c r="DV182" s="5"/>
      <c r="DW182" s="5"/>
      <c r="DX182" s="5"/>
      <c r="DY182" s="5"/>
      <c r="DZ182" s="5"/>
      <c r="EA182" s="5"/>
      <c r="EF182" s="5"/>
      <c r="EG182" s="5"/>
      <c r="EH182" s="5"/>
      <c r="EI182" s="5"/>
      <c r="EJ182" s="5"/>
      <c r="EK182" s="5"/>
      <c r="EL182" s="5"/>
      <c r="EM182" s="5"/>
      <c r="EQ182" s="5"/>
      <c r="ER182" s="5"/>
      <c r="ES182" s="5"/>
      <c r="ET182" s="5"/>
      <c r="EU182" s="5"/>
    </row>
    <row r="183" spans="113:151" ht="12.75" customHeight="1" x14ac:dyDescent="0.15">
      <c r="DI183" s="5"/>
      <c r="DJ183" s="5"/>
      <c r="DK183" s="5"/>
      <c r="DL183" s="5"/>
      <c r="DM183" s="5"/>
      <c r="DN183" s="5"/>
      <c r="DO183" s="5"/>
      <c r="DP183" s="5"/>
      <c r="DQ183" s="5"/>
      <c r="DT183" s="5"/>
      <c r="DU183" s="5"/>
      <c r="DV183" s="5"/>
      <c r="DW183" s="5"/>
      <c r="DX183" s="5"/>
      <c r="DY183" s="5"/>
      <c r="DZ183" s="5"/>
      <c r="EA183" s="5"/>
      <c r="EF183" s="5"/>
      <c r="EG183" s="5"/>
      <c r="EH183" s="5"/>
      <c r="EI183" s="5"/>
      <c r="EJ183" s="5"/>
      <c r="EK183" s="5"/>
      <c r="EL183" s="5"/>
      <c r="EM183" s="5"/>
      <c r="EQ183" s="5"/>
      <c r="ER183" s="5"/>
      <c r="ES183" s="5"/>
      <c r="ET183" s="5"/>
      <c r="EU183" s="5"/>
    </row>
    <row r="184" spans="113:151" ht="12.75" customHeight="1" x14ac:dyDescent="0.15">
      <c r="DI184" s="5"/>
      <c r="DJ184" s="5"/>
      <c r="DK184" s="5"/>
      <c r="DL184" s="5"/>
      <c r="DM184" s="5"/>
      <c r="DN184" s="5"/>
      <c r="DO184" s="5"/>
      <c r="DP184" s="5"/>
      <c r="DQ184" s="5"/>
      <c r="DT184" s="5"/>
      <c r="DU184" s="5"/>
      <c r="DV184" s="5"/>
      <c r="DW184" s="5"/>
      <c r="DX184" s="5"/>
      <c r="DY184" s="5"/>
      <c r="DZ184" s="5"/>
      <c r="EA184" s="5"/>
      <c r="EF184" s="5"/>
      <c r="EG184" s="5"/>
      <c r="EH184" s="5"/>
      <c r="EI184" s="5"/>
      <c r="EJ184" s="5"/>
      <c r="EK184" s="5"/>
      <c r="EL184" s="5"/>
      <c r="EM184" s="5"/>
      <c r="EQ184" s="5"/>
      <c r="ER184" s="5"/>
      <c r="ES184" s="5"/>
      <c r="ET184" s="5"/>
      <c r="EU184" s="5"/>
    </row>
    <row r="185" spans="113:151" ht="12.75" customHeight="1" x14ac:dyDescent="0.15">
      <c r="DI185" s="5"/>
      <c r="DJ185" s="5"/>
      <c r="DK185" s="5"/>
      <c r="DL185" s="5"/>
      <c r="DM185" s="5"/>
      <c r="DN185" s="5"/>
      <c r="DO185" s="5"/>
      <c r="DP185" s="5"/>
      <c r="DQ185" s="5"/>
      <c r="DT185" s="5"/>
      <c r="DU185" s="5"/>
      <c r="DV185" s="5"/>
      <c r="DW185" s="5"/>
      <c r="DX185" s="5"/>
      <c r="DY185" s="5"/>
      <c r="DZ185" s="5"/>
      <c r="EA185" s="5"/>
      <c r="EF185" s="5"/>
      <c r="EG185" s="5"/>
      <c r="EH185" s="5"/>
      <c r="EI185" s="5"/>
      <c r="EJ185" s="5"/>
      <c r="EK185" s="5"/>
      <c r="EL185" s="5"/>
      <c r="EM185" s="5"/>
      <c r="EQ185" s="5"/>
      <c r="ER185" s="5"/>
      <c r="ES185" s="5"/>
      <c r="ET185" s="5"/>
      <c r="EU185" s="5"/>
    </row>
    <row r="186" spans="113:151" ht="12.75" customHeight="1" x14ac:dyDescent="0.15">
      <c r="DI186" s="5"/>
      <c r="DJ186" s="5"/>
      <c r="DK186" s="5"/>
      <c r="DL186" s="5"/>
      <c r="DM186" s="5"/>
      <c r="DN186" s="5"/>
      <c r="DO186" s="5"/>
      <c r="DP186" s="5"/>
      <c r="DQ186" s="5"/>
      <c r="DT186" s="5"/>
      <c r="DU186" s="5"/>
      <c r="DV186" s="5"/>
      <c r="DW186" s="5"/>
      <c r="DX186" s="5"/>
      <c r="DY186" s="5"/>
      <c r="DZ186" s="5"/>
      <c r="EA186" s="5"/>
      <c r="EF186" s="5"/>
      <c r="EG186" s="5"/>
      <c r="EH186" s="5"/>
      <c r="EI186" s="5"/>
      <c r="EJ186" s="5"/>
      <c r="EK186" s="5"/>
      <c r="EL186" s="5"/>
      <c r="EM186" s="5"/>
      <c r="EQ186" s="5"/>
      <c r="ER186" s="5"/>
      <c r="ES186" s="5"/>
      <c r="ET186" s="5"/>
      <c r="EU186" s="5"/>
    </row>
    <row r="187" spans="113:151" ht="12.75" customHeight="1" x14ac:dyDescent="0.15">
      <c r="DI187" s="5"/>
      <c r="DJ187" s="5"/>
      <c r="DK187" s="5"/>
      <c r="DL187" s="5"/>
      <c r="DM187" s="5"/>
      <c r="DN187" s="5"/>
      <c r="DO187" s="5"/>
      <c r="DP187" s="5"/>
      <c r="DQ187" s="5"/>
      <c r="DT187" s="5"/>
      <c r="DU187" s="5"/>
      <c r="DV187" s="5"/>
      <c r="DW187" s="5"/>
      <c r="DX187" s="5"/>
      <c r="DY187" s="5"/>
      <c r="DZ187" s="5"/>
      <c r="EA187" s="5"/>
      <c r="EF187" s="5"/>
      <c r="EG187" s="5"/>
      <c r="EH187" s="5"/>
      <c r="EI187" s="5"/>
      <c r="EJ187" s="5"/>
      <c r="EK187" s="5"/>
      <c r="EL187" s="5"/>
      <c r="EM187" s="5"/>
      <c r="EQ187" s="5"/>
      <c r="ER187" s="5"/>
      <c r="ES187" s="5"/>
      <c r="ET187" s="5"/>
      <c r="EU187" s="5"/>
    </row>
    <row r="188" spans="113:151" ht="12.75" customHeight="1" x14ac:dyDescent="0.15">
      <c r="DI188" s="5"/>
      <c r="DJ188" s="5"/>
      <c r="DK188" s="5"/>
      <c r="DL188" s="5"/>
      <c r="DM188" s="5"/>
      <c r="DN188" s="5"/>
      <c r="DO188" s="5"/>
      <c r="DP188" s="5"/>
      <c r="DQ188" s="5"/>
      <c r="DT188" s="5"/>
      <c r="DU188" s="5"/>
      <c r="DV188" s="5"/>
      <c r="DW188" s="5"/>
      <c r="DX188" s="5"/>
      <c r="DY188" s="5"/>
      <c r="DZ188" s="5"/>
      <c r="EA188" s="5"/>
      <c r="EF188" s="5"/>
      <c r="EG188" s="5"/>
      <c r="EH188" s="5"/>
      <c r="EI188" s="5"/>
      <c r="EJ188" s="5"/>
      <c r="EK188" s="5"/>
      <c r="EL188" s="5"/>
      <c r="EM188" s="5"/>
      <c r="EQ188" s="5"/>
      <c r="ER188" s="5"/>
      <c r="ES188" s="5"/>
      <c r="ET188" s="5"/>
      <c r="EU188" s="5"/>
    </row>
    <row r="189" spans="113:151" ht="12.75" customHeight="1" x14ac:dyDescent="0.15">
      <c r="DI189" s="5"/>
      <c r="DJ189" s="5"/>
      <c r="DK189" s="5"/>
      <c r="DL189" s="5"/>
      <c r="DM189" s="5"/>
      <c r="DN189" s="5"/>
      <c r="DO189" s="5"/>
      <c r="DP189" s="5"/>
      <c r="DQ189" s="5"/>
      <c r="DT189" s="5"/>
      <c r="DU189" s="5"/>
      <c r="DV189" s="5"/>
      <c r="DW189" s="5"/>
      <c r="DX189" s="5"/>
      <c r="DY189" s="5"/>
      <c r="DZ189" s="5"/>
      <c r="EA189" s="5"/>
      <c r="EF189" s="5"/>
      <c r="EG189" s="5"/>
      <c r="EH189" s="5"/>
      <c r="EI189" s="5"/>
      <c r="EJ189" s="5"/>
      <c r="EK189" s="5"/>
      <c r="EL189" s="5"/>
      <c r="EM189" s="5"/>
      <c r="EQ189" s="5"/>
      <c r="ER189" s="5"/>
      <c r="ES189" s="5"/>
      <c r="ET189" s="5"/>
      <c r="EU189" s="5"/>
    </row>
    <row r="190" spans="113:151" ht="12.75" customHeight="1" x14ac:dyDescent="0.15">
      <c r="DI190" s="5"/>
      <c r="DJ190" s="5"/>
      <c r="DK190" s="5"/>
      <c r="DL190" s="5"/>
      <c r="DM190" s="5"/>
      <c r="DN190" s="5"/>
      <c r="DO190" s="5"/>
      <c r="DP190" s="5"/>
      <c r="DQ190" s="5"/>
      <c r="DT190" s="5"/>
      <c r="DU190" s="5"/>
      <c r="DV190" s="5"/>
      <c r="DW190" s="5"/>
      <c r="DX190" s="5"/>
      <c r="DY190" s="5"/>
      <c r="DZ190" s="5"/>
      <c r="EA190" s="5"/>
      <c r="EF190" s="5"/>
      <c r="EG190" s="5"/>
      <c r="EH190" s="5"/>
      <c r="EI190" s="5"/>
      <c r="EJ190" s="5"/>
      <c r="EK190" s="5"/>
      <c r="EL190" s="5"/>
      <c r="EM190" s="5"/>
      <c r="EQ190" s="5"/>
      <c r="ER190" s="5"/>
      <c r="ES190" s="5"/>
      <c r="ET190" s="5"/>
      <c r="EU190" s="5"/>
    </row>
    <row r="191" spans="113:151" ht="12.75" customHeight="1" x14ac:dyDescent="0.15">
      <c r="DI191" s="5"/>
      <c r="DJ191" s="5"/>
      <c r="DK191" s="5"/>
      <c r="DL191" s="5"/>
      <c r="DM191" s="5"/>
      <c r="DN191" s="5"/>
      <c r="DO191" s="5"/>
      <c r="DP191" s="5"/>
      <c r="DQ191" s="5"/>
      <c r="DT191" s="5"/>
      <c r="DU191" s="5"/>
      <c r="DV191" s="5"/>
      <c r="DW191" s="5"/>
      <c r="DX191" s="5"/>
      <c r="DY191" s="5"/>
      <c r="DZ191" s="5"/>
      <c r="EA191" s="5"/>
      <c r="EF191" s="5"/>
      <c r="EG191" s="5"/>
      <c r="EH191" s="5"/>
      <c r="EI191" s="5"/>
      <c r="EJ191" s="5"/>
      <c r="EK191" s="5"/>
      <c r="EL191" s="5"/>
      <c r="EM191" s="5"/>
      <c r="EQ191" s="5"/>
      <c r="ER191" s="5"/>
      <c r="ES191" s="5"/>
      <c r="ET191" s="5"/>
      <c r="EU191" s="5"/>
    </row>
    <row r="192" spans="113:151" ht="12.75" customHeight="1" x14ac:dyDescent="0.15">
      <c r="DI192" s="5"/>
      <c r="DJ192" s="5"/>
      <c r="DK192" s="5"/>
      <c r="DL192" s="5"/>
      <c r="DM192" s="5"/>
      <c r="DN192" s="5"/>
      <c r="DO192" s="5"/>
      <c r="DP192" s="5"/>
      <c r="DQ192" s="5"/>
      <c r="DT192" s="5"/>
      <c r="DU192" s="5"/>
      <c r="DV192" s="5"/>
      <c r="DW192" s="5"/>
      <c r="DX192" s="5"/>
      <c r="DY192" s="5"/>
      <c r="DZ192" s="5"/>
      <c r="EA192" s="5"/>
      <c r="EF192" s="5"/>
      <c r="EG192" s="5"/>
      <c r="EH192" s="5"/>
      <c r="EI192" s="5"/>
      <c r="EJ192" s="5"/>
      <c r="EK192" s="5"/>
      <c r="EL192" s="5"/>
      <c r="EM192" s="5"/>
      <c r="EQ192" s="5"/>
      <c r="ER192" s="5"/>
      <c r="ES192" s="5"/>
      <c r="ET192" s="5"/>
      <c r="EU192" s="5"/>
    </row>
    <row r="193" spans="113:151" ht="12.75" customHeight="1" x14ac:dyDescent="0.15">
      <c r="DI193" s="5"/>
      <c r="DJ193" s="5"/>
      <c r="DK193" s="5"/>
      <c r="DL193" s="5"/>
      <c r="DM193" s="5"/>
      <c r="DN193" s="5"/>
      <c r="DO193" s="5"/>
      <c r="DP193" s="5"/>
      <c r="DQ193" s="5"/>
      <c r="DT193" s="5"/>
      <c r="DU193" s="5"/>
      <c r="DV193" s="5"/>
      <c r="DW193" s="5"/>
      <c r="DX193" s="5"/>
      <c r="DY193" s="5"/>
      <c r="DZ193" s="5"/>
      <c r="EA193" s="5"/>
      <c r="EF193" s="5"/>
      <c r="EG193" s="5"/>
      <c r="EH193" s="5"/>
      <c r="EI193" s="5"/>
      <c r="EJ193" s="5"/>
      <c r="EK193" s="5"/>
      <c r="EL193" s="5"/>
      <c r="EM193" s="5"/>
      <c r="EQ193" s="5"/>
      <c r="ER193" s="5"/>
      <c r="ES193" s="5"/>
      <c r="ET193" s="5"/>
      <c r="EU193" s="5"/>
    </row>
    <row r="194" spans="113:151" ht="12.75" customHeight="1" x14ac:dyDescent="0.15">
      <c r="DI194" s="5"/>
      <c r="DJ194" s="5"/>
      <c r="DK194" s="5"/>
      <c r="DL194" s="5"/>
      <c r="DM194" s="5"/>
      <c r="DN194" s="5"/>
      <c r="DO194" s="5"/>
      <c r="DP194" s="5"/>
      <c r="DQ194" s="5"/>
      <c r="DT194" s="5"/>
      <c r="DU194" s="5"/>
      <c r="DV194" s="5"/>
      <c r="DW194" s="5"/>
      <c r="DX194" s="5"/>
      <c r="DY194" s="5"/>
      <c r="DZ194" s="5"/>
      <c r="EA194" s="5"/>
      <c r="EF194" s="5"/>
      <c r="EG194" s="5"/>
      <c r="EH194" s="5"/>
      <c r="EI194" s="5"/>
      <c r="EJ194" s="5"/>
      <c r="EK194" s="5"/>
      <c r="EL194" s="5"/>
      <c r="EM194" s="5"/>
      <c r="EQ194" s="5"/>
      <c r="ER194" s="5"/>
      <c r="ES194" s="5"/>
      <c r="ET194" s="5"/>
      <c r="EU194" s="5"/>
    </row>
    <row r="195" spans="113:151" ht="12.75" customHeight="1" x14ac:dyDescent="0.15">
      <c r="DI195" s="5"/>
      <c r="DJ195" s="5"/>
      <c r="DK195" s="5"/>
      <c r="DL195" s="5"/>
      <c r="DM195" s="5"/>
      <c r="DN195" s="5"/>
      <c r="DO195" s="5"/>
      <c r="DP195" s="5"/>
      <c r="DQ195" s="5"/>
      <c r="DT195" s="5"/>
      <c r="DU195" s="5"/>
      <c r="DV195" s="5"/>
      <c r="DW195" s="5"/>
      <c r="DX195" s="5"/>
      <c r="DY195" s="5"/>
      <c r="DZ195" s="5"/>
      <c r="EA195" s="5"/>
      <c r="EF195" s="5"/>
      <c r="EG195" s="5"/>
      <c r="EH195" s="5"/>
      <c r="EI195" s="5"/>
      <c r="EJ195" s="5"/>
      <c r="EK195" s="5"/>
      <c r="EL195" s="5"/>
      <c r="EM195" s="5"/>
      <c r="EQ195" s="5"/>
      <c r="ER195" s="5"/>
      <c r="ES195" s="5"/>
      <c r="ET195" s="5"/>
      <c r="EU195" s="5"/>
    </row>
    <row r="196" spans="113:151" ht="12.75" customHeight="1" x14ac:dyDescent="0.15">
      <c r="DI196" s="5"/>
      <c r="DJ196" s="5"/>
      <c r="DK196" s="5"/>
      <c r="DL196" s="5"/>
      <c r="DM196" s="5"/>
      <c r="DN196" s="5"/>
      <c r="DO196" s="5"/>
      <c r="DP196" s="5"/>
      <c r="DQ196" s="5"/>
      <c r="DT196" s="5"/>
      <c r="DU196" s="5"/>
      <c r="DV196" s="5"/>
      <c r="DW196" s="5"/>
      <c r="DX196" s="5"/>
      <c r="DY196" s="5"/>
      <c r="DZ196" s="5"/>
      <c r="EA196" s="5"/>
      <c r="EF196" s="5"/>
      <c r="EG196" s="5"/>
      <c r="EH196" s="5"/>
      <c r="EI196" s="5"/>
      <c r="EJ196" s="5"/>
      <c r="EK196" s="5"/>
      <c r="EL196" s="5"/>
      <c r="EM196" s="5"/>
      <c r="EQ196" s="5"/>
      <c r="ER196" s="5"/>
      <c r="ES196" s="5"/>
      <c r="ET196" s="5"/>
      <c r="EU196" s="5"/>
    </row>
    <row r="197" spans="113:151" ht="12.75" customHeight="1" x14ac:dyDescent="0.15">
      <c r="DI197" s="5"/>
      <c r="DJ197" s="5"/>
      <c r="DK197" s="5"/>
      <c r="DL197" s="5"/>
      <c r="DM197" s="5"/>
      <c r="DN197" s="5"/>
      <c r="DO197" s="5"/>
      <c r="DP197" s="5"/>
      <c r="DQ197" s="5"/>
      <c r="DT197" s="5"/>
      <c r="DU197" s="5"/>
      <c r="DV197" s="5"/>
      <c r="DW197" s="5"/>
      <c r="DX197" s="5"/>
      <c r="DY197" s="5"/>
      <c r="DZ197" s="5"/>
      <c r="EA197" s="5"/>
      <c r="EF197" s="5"/>
      <c r="EG197" s="5"/>
      <c r="EH197" s="5"/>
      <c r="EI197" s="5"/>
      <c r="EJ197" s="5"/>
      <c r="EK197" s="5"/>
      <c r="EL197" s="5"/>
      <c r="EM197" s="5"/>
      <c r="EQ197" s="5"/>
      <c r="ER197" s="5"/>
      <c r="ES197" s="5"/>
      <c r="ET197" s="5"/>
      <c r="EU197" s="5"/>
    </row>
    <row r="198" spans="113:151" ht="12.75" customHeight="1" x14ac:dyDescent="0.15">
      <c r="DI198" s="5"/>
      <c r="DJ198" s="5"/>
      <c r="DK198" s="5"/>
      <c r="DL198" s="5"/>
      <c r="DM198" s="5"/>
      <c r="DN198" s="5"/>
      <c r="DO198" s="5"/>
      <c r="DP198" s="5"/>
      <c r="DQ198" s="5"/>
      <c r="DT198" s="5"/>
      <c r="DU198" s="5"/>
      <c r="DV198" s="5"/>
      <c r="DW198" s="5"/>
      <c r="DX198" s="5"/>
      <c r="DY198" s="5"/>
      <c r="DZ198" s="5"/>
      <c r="EA198" s="5"/>
      <c r="EF198" s="5"/>
      <c r="EG198" s="5"/>
      <c r="EH198" s="5"/>
      <c r="EI198" s="5"/>
      <c r="EJ198" s="5"/>
      <c r="EK198" s="5"/>
      <c r="EL198" s="5"/>
      <c r="EM198" s="5"/>
      <c r="EQ198" s="5"/>
      <c r="ER198" s="5"/>
      <c r="ES198" s="5"/>
      <c r="ET198" s="5"/>
      <c r="EU198" s="5"/>
    </row>
    <row r="199" spans="113:151" ht="12.75" customHeight="1" x14ac:dyDescent="0.15">
      <c r="DI199" s="5"/>
      <c r="DJ199" s="5"/>
      <c r="DK199" s="5"/>
      <c r="DL199" s="5"/>
      <c r="DM199" s="5"/>
      <c r="DN199" s="5"/>
      <c r="DO199" s="5"/>
      <c r="DP199" s="5"/>
      <c r="DQ199" s="5"/>
      <c r="DT199" s="5"/>
      <c r="DU199" s="5"/>
      <c r="DV199" s="5"/>
      <c r="DW199" s="5"/>
      <c r="DX199" s="5"/>
      <c r="DY199" s="5"/>
      <c r="DZ199" s="5"/>
      <c r="EA199" s="5"/>
      <c r="EF199" s="5"/>
      <c r="EG199" s="5"/>
      <c r="EH199" s="5"/>
      <c r="EI199" s="5"/>
      <c r="EJ199" s="5"/>
      <c r="EK199" s="5"/>
      <c r="EL199" s="5"/>
      <c r="EM199" s="5"/>
      <c r="EQ199" s="5"/>
      <c r="ER199" s="5"/>
      <c r="ES199" s="5"/>
      <c r="ET199" s="5"/>
      <c r="EU199" s="5"/>
    </row>
    <row r="200" spans="113:151" ht="12.75" customHeight="1" x14ac:dyDescent="0.15">
      <c r="DI200" s="5"/>
      <c r="DJ200" s="5"/>
      <c r="DK200" s="5"/>
      <c r="DL200" s="5"/>
      <c r="DM200" s="5"/>
      <c r="DN200" s="5"/>
      <c r="DO200" s="5"/>
      <c r="DP200" s="5"/>
      <c r="DQ200" s="5"/>
      <c r="DT200" s="5"/>
      <c r="DU200" s="5"/>
      <c r="DV200" s="5"/>
      <c r="DW200" s="5"/>
      <c r="DX200" s="5"/>
      <c r="DY200" s="5"/>
      <c r="DZ200" s="5"/>
      <c r="EA200" s="5"/>
      <c r="EF200" s="5"/>
      <c r="EG200" s="5"/>
      <c r="EH200" s="5"/>
      <c r="EI200" s="5"/>
      <c r="EJ200" s="5"/>
      <c r="EK200" s="5"/>
      <c r="EL200" s="5"/>
      <c r="EM200" s="5"/>
      <c r="EQ200" s="5"/>
      <c r="ER200" s="5"/>
      <c r="ES200" s="5"/>
      <c r="ET200" s="5"/>
      <c r="EU200" s="5"/>
    </row>
    <row r="201" spans="113:151" ht="12.75" customHeight="1" x14ac:dyDescent="0.15">
      <c r="DI201" s="5"/>
      <c r="DJ201" s="5"/>
      <c r="DK201" s="5"/>
      <c r="DL201" s="5"/>
      <c r="DM201" s="5"/>
      <c r="DN201" s="5"/>
      <c r="DO201" s="5"/>
      <c r="DP201" s="5"/>
      <c r="DQ201" s="5"/>
      <c r="DT201" s="5"/>
      <c r="DU201" s="5"/>
      <c r="DV201" s="5"/>
      <c r="DW201" s="5"/>
      <c r="DX201" s="5"/>
      <c r="DY201" s="5"/>
      <c r="DZ201" s="5"/>
      <c r="EA201" s="5"/>
      <c r="EF201" s="5"/>
      <c r="EG201" s="5"/>
      <c r="EH201" s="5"/>
      <c r="EI201" s="5"/>
      <c r="EJ201" s="5"/>
      <c r="EK201" s="5"/>
      <c r="EL201" s="5"/>
      <c r="EM201" s="5"/>
      <c r="EQ201" s="5"/>
      <c r="ER201" s="5"/>
      <c r="ES201" s="5"/>
      <c r="ET201" s="5"/>
      <c r="EU201" s="5"/>
    </row>
    <row r="202" spans="113:151" ht="12.75" customHeight="1" x14ac:dyDescent="0.15">
      <c r="DI202" s="5"/>
      <c r="DJ202" s="5"/>
      <c r="DK202" s="5"/>
      <c r="DL202" s="5"/>
      <c r="DM202" s="5"/>
      <c r="DN202" s="5"/>
      <c r="DO202" s="5"/>
      <c r="DP202" s="5"/>
      <c r="DQ202" s="5"/>
      <c r="DT202" s="5"/>
      <c r="DU202" s="5"/>
      <c r="DV202" s="5"/>
      <c r="DW202" s="5"/>
      <c r="DX202" s="5"/>
      <c r="DY202" s="5"/>
      <c r="DZ202" s="5"/>
      <c r="EA202" s="5"/>
      <c r="EF202" s="5"/>
      <c r="EG202" s="5"/>
      <c r="EH202" s="5"/>
      <c r="EI202" s="5"/>
      <c r="EJ202" s="5"/>
      <c r="EK202" s="5"/>
      <c r="EL202" s="5"/>
      <c r="EM202" s="5"/>
      <c r="EQ202" s="5"/>
      <c r="ER202" s="5"/>
      <c r="ES202" s="5"/>
      <c r="ET202" s="5"/>
      <c r="EU202" s="5"/>
    </row>
    <row r="203" spans="113:151" ht="12.75" customHeight="1" x14ac:dyDescent="0.15">
      <c r="DI203" s="5"/>
      <c r="DJ203" s="5"/>
      <c r="DK203" s="5"/>
      <c r="DL203" s="5"/>
      <c r="DM203" s="5"/>
      <c r="DN203" s="5"/>
      <c r="DO203" s="5"/>
      <c r="DP203" s="5"/>
      <c r="DQ203" s="5"/>
      <c r="DT203" s="5"/>
      <c r="DU203" s="5"/>
      <c r="DV203" s="5"/>
      <c r="DW203" s="5"/>
      <c r="DX203" s="5"/>
      <c r="DY203" s="5"/>
      <c r="DZ203" s="5"/>
      <c r="EA203" s="5"/>
      <c r="EF203" s="5"/>
      <c r="EG203" s="5"/>
      <c r="EH203" s="5"/>
      <c r="EI203" s="5"/>
      <c r="EJ203" s="5"/>
      <c r="EK203" s="5"/>
      <c r="EL203" s="5"/>
      <c r="EM203" s="5"/>
      <c r="EQ203" s="5"/>
      <c r="ER203" s="5"/>
      <c r="ES203" s="5"/>
      <c r="ET203" s="5"/>
      <c r="EU203" s="5"/>
    </row>
    <row r="204" spans="113:151" ht="12.75" customHeight="1" x14ac:dyDescent="0.15">
      <c r="DI204" s="5"/>
      <c r="DJ204" s="5"/>
      <c r="DK204" s="5"/>
      <c r="DL204" s="5"/>
      <c r="DM204" s="5"/>
      <c r="DN204" s="5"/>
      <c r="DO204" s="5"/>
      <c r="DP204" s="5"/>
      <c r="DQ204" s="5"/>
      <c r="DT204" s="5"/>
      <c r="DU204" s="5"/>
      <c r="DV204" s="5"/>
      <c r="DW204" s="5"/>
      <c r="DX204" s="5"/>
      <c r="DY204" s="5"/>
      <c r="DZ204" s="5"/>
      <c r="EA204" s="5"/>
      <c r="EF204" s="5"/>
      <c r="EG204" s="5"/>
      <c r="EH204" s="5"/>
      <c r="EI204" s="5"/>
      <c r="EJ204" s="5"/>
      <c r="EK204" s="5"/>
      <c r="EL204" s="5"/>
      <c r="EM204" s="5"/>
      <c r="EQ204" s="5"/>
      <c r="ER204" s="5"/>
      <c r="ES204" s="5"/>
      <c r="ET204" s="5"/>
      <c r="EU204" s="5"/>
    </row>
    <row r="205" spans="113:151" ht="12.75" customHeight="1" x14ac:dyDescent="0.15">
      <c r="DI205" s="5"/>
      <c r="DJ205" s="5"/>
      <c r="DK205" s="5"/>
      <c r="DL205" s="5"/>
      <c r="DM205" s="5"/>
      <c r="DN205" s="5"/>
      <c r="DO205" s="5"/>
      <c r="DP205" s="5"/>
      <c r="DQ205" s="5"/>
      <c r="DT205" s="5"/>
      <c r="DU205" s="5"/>
      <c r="DV205" s="5"/>
      <c r="DW205" s="5"/>
      <c r="DX205" s="5"/>
      <c r="DY205" s="5"/>
      <c r="DZ205" s="5"/>
      <c r="EA205" s="5"/>
      <c r="EF205" s="5"/>
      <c r="EG205" s="5"/>
      <c r="EH205" s="5"/>
      <c r="EI205" s="5"/>
      <c r="EJ205" s="5"/>
      <c r="EK205" s="5"/>
      <c r="EL205" s="5"/>
      <c r="EM205" s="5"/>
      <c r="EQ205" s="5"/>
      <c r="ER205" s="5"/>
      <c r="ES205" s="5"/>
      <c r="ET205" s="5"/>
      <c r="EU205" s="5"/>
    </row>
    <row r="206" spans="113:151" ht="12.75" customHeight="1" x14ac:dyDescent="0.15">
      <c r="DI206" s="5"/>
      <c r="DJ206" s="5"/>
      <c r="DK206" s="5"/>
      <c r="DL206" s="5"/>
      <c r="DM206" s="5"/>
      <c r="DN206" s="5"/>
      <c r="DO206" s="5"/>
      <c r="DP206" s="5"/>
      <c r="DQ206" s="5"/>
      <c r="DT206" s="5"/>
      <c r="DU206" s="5"/>
      <c r="DV206" s="5"/>
      <c r="DW206" s="5"/>
      <c r="DX206" s="5"/>
      <c r="DY206" s="5"/>
      <c r="DZ206" s="5"/>
      <c r="EA206" s="5"/>
      <c r="EF206" s="5"/>
      <c r="EG206" s="5"/>
      <c r="EH206" s="5"/>
      <c r="EI206" s="5"/>
      <c r="EJ206" s="5"/>
      <c r="EK206" s="5"/>
      <c r="EL206" s="5"/>
      <c r="EM206" s="5"/>
      <c r="EQ206" s="5"/>
      <c r="ER206" s="5"/>
      <c r="ES206" s="5"/>
      <c r="ET206" s="5"/>
      <c r="EU206" s="5"/>
    </row>
    <row r="207" spans="113:151" ht="12.75" customHeight="1" x14ac:dyDescent="0.15">
      <c r="DI207" s="5"/>
      <c r="DJ207" s="5"/>
      <c r="DK207" s="5"/>
      <c r="DL207" s="5"/>
      <c r="DM207" s="5"/>
      <c r="DN207" s="5"/>
      <c r="DO207" s="5"/>
      <c r="DP207" s="5"/>
      <c r="DQ207" s="5"/>
      <c r="DT207" s="5"/>
      <c r="DU207" s="5"/>
      <c r="DV207" s="5"/>
      <c r="DW207" s="5"/>
      <c r="DX207" s="5"/>
      <c r="DY207" s="5"/>
      <c r="DZ207" s="5"/>
      <c r="EA207" s="5"/>
      <c r="EF207" s="5"/>
      <c r="EG207" s="5"/>
      <c r="EH207" s="5"/>
      <c r="EI207" s="5"/>
      <c r="EJ207" s="5"/>
      <c r="EK207" s="5"/>
      <c r="EL207" s="5"/>
      <c r="EM207" s="5"/>
      <c r="EQ207" s="5"/>
      <c r="ER207" s="5"/>
      <c r="ES207" s="5"/>
      <c r="ET207" s="5"/>
      <c r="EU207" s="5"/>
    </row>
    <row r="208" spans="113:151" ht="12.75" customHeight="1" x14ac:dyDescent="0.15">
      <c r="DI208" s="5"/>
      <c r="DJ208" s="5"/>
      <c r="DK208" s="5"/>
      <c r="DL208" s="5"/>
      <c r="DM208" s="5"/>
      <c r="DN208" s="5"/>
      <c r="DO208" s="5"/>
      <c r="DP208" s="5"/>
      <c r="DQ208" s="5"/>
      <c r="DT208" s="5"/>
      <c r="DU208" s="5"/>
      <c r="DV208" s="5"/>
      <c r="DW208" s="5"/>
      <c r="DX208" s="5"/>
      <c r="DY208" s="5"/>
      <c r="DZ208" s="5"/>
      <c r="EA208" s="5"/>
      <c r="EF208" s="5"/>
      <c r="EG208" s="5"/>
      <c r="EH208" s="5"/>
      <c r="EI208" s="5"/>
      <c r="EJ208" s="5"/>
      <c r="EK208" s="5"/>
      <c r="EL208" s="5"/>
      <c r="EM208" s="5"/>
      <c r="EQ208" s="5"/>
      <c r="ER208" s="5"/>
      <c r="ES208" s="5"/>
      <c r="ET208" s="5"/>
      <c r="EU208" s="5"/>
    </row>
    <row r="209" spans="113:151" ht="12.75" customHeight="1" x14ac:dyDescent="0.15">
      <c r="DI209" s="5"/>
      <c r="DJ209" s="5"/>
      <c r="DK209" s="5"/>
      <c r="DL209" s="5"/>
      <c r="DM209" s="5"/>
      <c r="DN209" s="5"/>
      <c r="DO209" s="5"/>
      <c r="DP209" s="5"/>
      <c r="DQ209" s="5"/>
      <c r="DT209" s="5"/>
      <c r="DU209" s="5"/>
      <c r="DV209" s="5"/>
      <c r="DW209" s="5"/>
      <c r="DX209" s="5"/>
      <c r="DY209" s="5"/>
      <c r="DZ209" s="5"/>
      <c r="EA209" s="5"/>
      <c r="EF209" s="5"/>
      <c r="EG209" s="5"/>
      <c r="EH209" s="5"/>
      <c r="EI209" s="5"/>
      <c r="EJ209" s="5"/>
      <c r="EK209" s="5"/>
      <c r="EL209" s="5"/>
      <c r="EM209" s="5"/>
      <c r="EQ209" s="5"/>
      <c r="ER209" s="5"/>
      <c r="ES209" s="5"/>
      <c r="ET209" s="5"/>
      <c r="EU209" s="5"/>
    </row>
    <row r="210" spans="113:151" ht="12.75" customHeight="1" x14ac:dyDescent="0.15">
      <c r="DI210" s="5"/>
      <c r="DJ210" s="5"/>
      <c r="DK210" s="5"/>
      <c r="DL210" s="5"/>
      <c r="DM210" s="5"/>
      <c r="DN210" s="5"/>
      <c r="DO210" s="5"/>
      <c r="DP210" s="5"/>
      <c r="DQ210" s="5"/>
      <c r="DT210" s="5"/>
      <c r="DU210" s="5"/>
      <c r="DV210" s="5"/>
      <c r="DW210" s="5"/>
      <c r="DX210" s="5"/>
      <c r="DY210" s="5"/>
      <c r="DZ210" s="5"/>
      <c r="EA210" s="5"/>
      <c r="EF210" s="5"/>
      <c r="EG210" s="5"/>
      <c r="EH210" s="5"/>
      <c r="EI210" s="5"/>
      <c r="EJ210" s="5"/>
      <c r="EK210" s="5"/>
      <c r="EL210" s="5"/>
      <c r="EM210" s="5"/>
      <c r="EQ210" s="5"/>
      <c r="ER210" s="5"/>
      <c r="ES210" s="5"/>
      <c r="ET210" s="5"/>
      <c r="EU210" s="5"/>
    </row>
    <row r="211" spans="113:151" ht="12.75" customHeight="1" x14ac:dyDescent="0.15">
      <c r="DI211" s="5"/>
      <c r="DJ211" s="5"/>
      <c r="DK211" s="5"/>
      <c r="DL211" s="5"/>
      <c r="DM211" s="5"/>
      <c r="DN211" s="5"/>
      <c r="DO211" s="5"/>
      <c r="DP211" s="5"/>
      <c r="DQ211" s="5"/>
      <c r="DT211" s="5"/>
      <c r="DU211" s="5"/>
      <c r="DV211" s="5"/>
      <c r="DW211" s="5"/>
      <c r="DX211" s="5"/>
      <c r="DY211" s="5"/>
      <c r="DZ211" s="5"/>
      <c r="EA211" s="5"/>
      <c r="EF211" s="5"/>
      <c r="EG211" s="5"/>
      <c r="EH211" s="5"/>
      <c r="EI211" s="5"/>
      <c r="EJ211" s="5"/>
      <c r="EK211" s="5"/>
      <c r="EL211" s="5"/>
      <c r="EM211" s="5"/>
      <c r="EQ211" s="5"/>
      <c r="ER211" s="5"/>
      <c r="ES211" s="5"/>
      <c r="ET211" s="5"/>
      <c r="EU211" s="5"/>
    </row>
    <row r="212" spans="113:151" ht="12.75" customHeight="1" x14ac:dyDescent="0.15">
      <c r="DI212" s="5"/>
      <c r="DJ212" s="5"/>
      <c r="DK212" s="5"/>
      <c r="DL212" s="5"/>
      <c r="DM212" s="5"/>
      <c r="DN212" s="5"/>
      <c r="DO212" s="5"/>
      <c r="DP212" s="5"/>
      <c r="DQ212" s="5"/>
      <c r="DT212" s="5"/>
      <c r="DU212" s="5"/>
      <c r="DV212" s="5"/>
      <c r="DW212" s="5"/>
      <c r="DX212" s="5"/>
      <c r="DY212" s="5"/>
      <c r="DZ212" s="5"/>
      <c r="EA212" s="5"/>
      <c r="EF212" s="5"/>
      <c r="EG212" s="5"/>
      <c r="EH212" s="5"/>
      <c r="EI212" s="5"/>
      <c r="EJ212" s="5"/>
      <c r="EK212" s="5"/>
      <c r="EL212" s="5"/>
      <c r="EM212" s="5"/>
      <c r="EQ212" s="5"/>
      <c r="ER212" s="5"/>
      <c r="ES212" s="5"/>
      <c r="ET212" s="5"/>
      <c r="EU212" s="5"/>
    </row>
    <row r="213" spans="113:151" ht="12.75" customHeight="1" x14ac:dyDescent="0.15">
      <c r="DI213" s="5"/>
      <c r="DJ213" s="5"/>
      <c r="DK213" s="5"/>
      <c r="DL213" s="5"/>
      <c r="DM213" s="5"/>
      <c r="DN213" s="5"/>
      <c r="DO213" s="5"/>
      <c r="DP213" s="5"/>
      <c r="DQ213" s="5"/>
      <c r="DT213" s="5"/>
      <c r="DU213" s="5"/>
      <c r="DV213" s="5"/>
      <c r="DW213" s="5"/>
      <c r="DX213" s="5"/>
      <c r="DY213" s="5"/>
      <c r="DZ213" s="5"/>
      <c r="EA213" s="5"/>
      <c r="EF213" s="5"/>
      <c r="EG213" s="5"/>
      <c r="EH213" s="5"/>
      <c r="EI213" s="5"/>
      <c r="EJ213" s="5"/>
      <c r="EK213" s="5"/>
      <c r="EL213" s="5"/>
      <c r="EM213" s="5"/>
      <c r="EQ213" s="5"/>
      <c r="ER213" s="5"/>
      <c r="ES213" s="5"/>
      <c r="ET213" s="5"/>
      <c r="EU213" s="5"/>
    </row>
    <row r="214" spans="113:151" ht="12.75" customHeight="1" x14ac:dyDescent="0.15">
      <c r="DI214" s="5"/>
      <c r="DJ214" s="5"/>
      <c r="DK214" s="5"/>
      <c r="DL214" s="5"/>
      <c r="DM214" s="5"/>
      <c r="DN214" s="5"/>
      <c r="DO214" s="5"/>
      <c r="DP214" s="5"/>
      <c r="DQ214" s="5"/>
      <c r="DT214" s="5"/>
      <c r="DU214" s="5"/>
      <c r="DV214" s="5"/>
      <c r="DW214" s="5"/>
      <c r="DX214" s="5"/>
      <c r="DY214" s="5"/>
      <c r="DZ214" s="5"/>
      <c r="EA214" s="5"/>
      <c r="EF214" s="5"/>
      <c r="EG214" s="5"/>
      <c r="EH214" s="5"/>
      <c r="EI214" s="5"/>
      <c r="EJ214" s="5"/>
      <c r="EK214" s="5"/>
      <c r="EL214" s="5"/>
      <c r="EM214" s="5"/>
      <c r="EQ214" s="5"/>
      <c r="ER214" s="5"/>
      <c r="ES214" s="5"/>
      <c r="ET214" s="5"/>
      <c r="EU214" s="5"/>
    </row>
    <row r="215" spans="113:151" ht="12.75" customHeight="1" x14ac:dyDescent="0.15">
      <c r="DI215" s="5"/>
      <c r="DJ215" s="5"/>
      <c r="DK215" s="5"/>
      <c r="DL215" s="5"/>
      <c r="DM215" s="5"/>
      <c r="DN215" s="5"/>
      <c r="DO215" s="5"/>
      <c r="DP215" s="5"/>
      <c r="DQ215" s="5"/>
      <c r="DT215" s="5"/>
      <c r="DU215" s="5"/>
      <c r="DV215" s="5"/>
      <c r="DW215" s="5"/>
      <c r="DX215" s="5"/>
      <c r="DY215" s="5"/>
      <c r="DZ215" s="5"/>
      <c r="EA215" s="5"/>
      <c r="EF215" s="5"/>
      <c r="EG215" s="5"/>
      <c r="EH215" s="5"/>
      <c r="EI215" s="5"/>
      <c r="EJ215" s="5"/>
      <c r="EK215" s="5"/>
      <c r="EL215" s="5"/>
      <c r="EM215" s="5"/>
      <c r="EQ215" s="5"/>
      <c r="ER215" s="5"/>
      <c r="ES215" s="5"/>
      <c r="ET215" s="5"/>
      <c r="EU215" s="5"/>
    </row>
    <row r="216" spans="113:151" ht="12.75" customHeight="1" x14ac:dyDescent="0.15">
      <c r="DI216" s="5"/>
      <c r="DJ216" s="5"/>
      <c r="DK216" s="5"/>
      <c r="DL216" s="5"/>
      <c r="DM216" s="5"/>
      <c r="DN216" s="5"/>
      <c r="DO216" s="5"/>
      <c r="DP216" s="5"/>
      <c r="DQ216" s="5"/>
      <c r="DT216" s="5"/>
      <c r="DU216" s="5"/>
      <c r="DV216" s="5"/>
      <c r="DW216" s="5"/>
      <c r="DX216" s="5"/>
      <c r="DY216" s="5"/>
      <c r="DZ216" s="5"/>
      <c r="EA216" s="5"/>
      <c r="EF216" s="5"/>
      <c r="EG216" s="5"/>
      <c r="EH216" s="5"/>
      <c r="EI216" s="5"/>
      <c r="EJ216" s="5"/>
      <c r="EK216" s="5"/>
      <c r="EL216" s="5"/>
      <c r="EM216" s="5"/>
      <c r="EQ216" s="5"/>
      <c r="ER216" s="5"/>
      <c r="ES216" s="5"/>
      <c r="ET216" s="5"/>
      <c r="EU216" s="5"/>
    </row>
    <row r="217" spans="113:151" ht="12.75" customHeight="1" x14ac:dyDescent="0.15">
      <c r="DI217" s="5"/>
      <c r="DJ217" s="5"/>
      <c r="DK217" s="5"/>
      <c r="DL217" s="5"/>
      <c r="DM217" s="5"/>
      <c r="DN217" s="5"/>
      <c r="DO217" s="5"/>
      <c r="DP217" s="5"/>
      <c r="DQ217" s="5"/>
      <c r="DT217" s="5"/>
      <c r="DU217" s="5"/>
      <c r="DV217" s="5"/>
      <c r="DW217" s="5"/>
      <c r="DX217" s="5"/>
      <c r="DY217" s="5"/>
      <c r="DZ217" s="5"/>
      <c r="EA217" s="5"/>
      <c r="EF217" s="5"/>
      <c r="EG217" s="5"/>
      <c r="EH217" s="5"/>
      <c r="EI217" s="5"/>
      <c r="EJ217" s="5"/>
      <c r="EK217" s="5"/>
      <c r="EL217" s="5"/>
      <c r="EM217" s="5"/>
      <c r="EQ217" s="5"/>
      <c r="ER217" s="5"/>
      <c r="ES217" s="5"/>
      <c r="ET217" s="5"/>
      <c r="EU217" s="5"/>
    </row>
    <row r="218" spans="113:151" ht="12.75" customHeight="1" x14ac:dyDescent="0.15">
      <c r="DI218" s="5"/>
      <c r="DJ218" s="5"/>
      <c r="DK218" s="5"/>
      <c r="DL218" s="5"/>
      <c r="DM218" s="5"/>
      <c r="DN218" s="5"/>
      <c r="DO218" s="5"/>
      <c r="DP218" s="5"/>
      <c r="DQ218" s="5"/>
      <c r="DT218" s="5"/>
      <c r="DU218" s="5"/>
      <c r="DV218" s="5"/>
      <c r="DW218" s="5"/>
      <c r="DX218" s="5"/>
      <c r="DY218" s="5"/>
      <c r="DZ218" s="5"/>
      <c r="EA218" s="5"/>
      <c r="EF218" s="5"/>
      <c r="EG218" s="5"/>
      <c r="EH218" s="5"/>
      <c r="EI218" s="5"/>
      <c r="EJ218" s="5"/>
      <c r="EK218" s="5"/>
      <c r="EL218" s="5"/>
      <c r="EM218" s="5"/>
      <c r="EQ218" s="5"/>
      <c r="ER218" s="5"/>
      <c r="ES218" s="5"/>
      <c r="ET218" s="5"/>
      <c r="EU218" s="5"/>
    </row>
    <row r="219" spans="113:151" ht="12.75" customHeight="1" x14ac:dyDescent="0.15">
      <c r="DI219" s="5"/>
      <c r="DJ219" s="5"/>
      <c r="DK219" s="5"/>
      <c r="DL219" s="5"/>
      <c r="DM219" s="5"/>
      <c r="DN219" s="5"/>
      <c r="DO219" s="5"/>
      <c r="DP219" s="5"/>
      <c r="DQ219" s="5"/>
      <c r="DT219" s="5"/>
      <c r="DU219" s="5"/>
      <c r="DV219" s="5"/>
      <c r="DW219" s="5"/>
      <c r="DX219" s="5"/>
      <c r="DY219" s="5"/>
      <c r="DZ219" s="5"/>
      <c r="EA219" s="5"/>
      <c r="EF219" s="5"/>
      <c r="EG219" s="5"/>
      <c r="EH219" s="5"/>
      <c r="EI219" s="5"/>
      <c r="EJ219" s="5"/>
      <c r="EK219" s="5"/>
      <c r="EL219" s="5"/>
      <c r="EM219" s="5"/>
      <c r="EQ219" s="5"/>
      <c r="ER219" s="5"/>
      <c r="ES219" s="5"/>
      <c r="ET219" s="5"/>
      <c r="EU219" s="5"/>
    </row>
    <row r="220" spans="113:151" ht="12.75" customHeight="1" x14ac:dyDescent="0.15">
      <c r="DI220" s="5"/>
      <c r="DJ220" s="5"/>
      <c r="DK220" s="5"/>
      <c r="DL220" s="5"/>
      <c r="DM220" s="5"/>
      <c r="DN220" s="5"/>
      <c r="DO220" s="5"/>
      <c r="DP220" s="5"/>
      <c r="DQ220" s="5"/>
      <c r="DT220" s="5"/>
      <c r="DU220" s="5"/>
      <c r="DV220" s="5"/>
      <c r="DW220" s="5"/>
      <c r="DX220" s="5"/>
      <c r="DY220" s="5"/>
      <c r="DZ220" s="5"/>
      <c r="EA220" s="5"/>
      <c r="EF220" s="5"/>
      <c r="EG220" s="5"/>
      <c r="EH220" s="5"/>
      <c r="EI220" s="5"/>
      <c r="EJ220" s="5"/>
      <c r="EK220" s="5"/>
      <c r="EL220" s="5"/>
      <c r="EM220" s="5"/>
      <c r="EQ220" s="5"/>
      <c r="ER220" s="5"/>
      <c r="ES220" s="5"/>
      <c r="ET220" s="5"/>
      <c r="EU220" s="5"/>
    </row>
    <row r="221" spans="113:151" ht="12.75" customHeight="1" x14ac:dyDescent="0.15">
      <c r="DI221" s="5"/>
      <c r="DJ221" s="5"/>
      <c r="DK221" s="5"/>
      <c r="DL221" s="5"/>
      <c r="DM221" s="5"/>
      <c r="DN221" s="5"/>
      <c r="DO221" s="5"/>
      <c r="DP221" s="5"/>
      <c r="DQ221" s="5"/>
      <c r="DT221" s="5"/>
      <c r="DU221" s="5"/>
      <c r="DV221" s="5"/>
      <c r="DW221" s="5"/>
      <c r="DX221" s="5"/>
      <c r="DY221" s="5"/>
      <c r="DZ221" s="5"/>
      <c r="EA221" s="5"/>
      <c r="EF221" s="5"/>
      <c r="EG221" s="5"/>
      <c r="EH221" s="5"/>
      <c r="EI221" s="5"/>
      <c r="EJ221" s="5"/>
      <c r="EK221" s="5"/>
      <c r="EL221" s="5"/>
      <c r="EM221" s="5"/>
      <c r="EQ221" s="5"/>
      <c r="ER221" s="5"/>
      <c r="ES221" s="5"/>
      <c r="ET221" s="5"/>
      <c r="EU221" s="5"/>
    </row>
    <row r="222" spans="113:151" ht="12.75" customHeight="1" x14ac:dyDescent="0.15">
      <c r="DI222" s="5"/>
      <c r="DJ222" s="5"/>
      <c r="DK222" s="5"/>
      <c r="DL222" s="5"/>
      <c r="DM222" s="5"/>
      <c r="DN222" s="5"/>
      <c r="DO222" s="5"/>
      <c r="DP222" s="5"/>
      <c r="DQ222" s="5"/>
      <c r="DT222" s="5"/>
      <c r="DU222" s="5"/>
      <c r="DV222" s="5"/>
      <c r="DW222" s="5"/>
      <c r="DX222" s="5"/>
      <c r="DY222" s="5"/>
      <c r="DZ222" s="5"/>
      <c r="EA222" s="5"/>
      <c r="EF222" s="5"/>
      <c r="EG222" s="5"/>
      <c r="EH222" s="5"/>
      <c r="EI222" s="5"/>
      <c r="EJ222" s="5"/>
      <c r="EK222" s="5"/>
      <c r="EL222" s="5"/>
      <c r="EM222" s="5"/>
      <c r="EQ222" s="5"/>
      <c r="ER222" s="5"/>
      <c r="ES222" s="5"/>
      <c r="ET222" s="5"/>
      <c r="EU222" s="5"/>
    </row>
    <row r="223" spans="113:151" ht="12.75" customHeight="1" x14ac:dyDescent="0.15">
      <c r="DI223" s="5"/>
      <c r="DJ223" s="5"/>
      <c r="DK223" s="5"/>
      <c r="DL223" s="5"/>
      <c r="DM223" s="5"/>
      <c r="DN223" s="5"/>
      <c r="DO223" s="5"/>
      <c r="DP223" s="5"/>
      <c r="DQ223" s="5"/>
      <c r="DT223" s="5"/>
      <c r="DU223" s="5"/>
      <c r="DV223" s="5"/>
      <c r="DW223" s="5"/>
      <c r="DX223" s="5"/>
      <c r="DY223" s="5"/>
      <c r="DZ223" s="5"/>
      <c r="EA223" s="5"/>
      <c r="EF223" s="5"/>
      <c r="EG223" s="5"/>
      <c r="EH223" s="5"/>
      <c r="EI223" s="5"/>
      <c r="EJ223" s="5"/>
      <c r="EK223" s="5"/>
      <c r="EL223" s="5"/>
      <c r="EM223" s="5"/>
      <c r="EQ223" s="5"/>
      <c r="ER223" s="5"/>
      <c r="ES223" s="5"/>
      <c r="ET223" s="5"/>
      <c r="EU223" s="5"/>
    </row>
    <row r="224" spans="113:151" ht="12.75" customHeight="1" x14ac:dyDescent="0.15">
      <c r="DI224" s="5"/>
      <c r="DJ224" s="5"/>
      <c r="DK224" s="5"/>
      <c r="DL224" s="5"/>
      <c r="DM224" s="5"/>
      <c r="DN224" s="5"/>
      <c r="DO224" s="5"/>
      <c r="DP224" s="5"/>
      <c r="DQ224" s="5"/>
      <c r="DT224" s="5"/>
      <c r="DU224" s="5"/>
      <c r="DV224" s="5"/>
      <c r="DW224" s="5"/>
      <c r="DX224" s="5"/>
      <c r="DY224" s="5"/>
      <c r="DZ224" s="5"/>
      <c r="EA224" s="5"/>
      <c r="EF224" s="5"/>
      <c r="EG224" s="5"/>
      <c r="EH224" s="5"/>
      <c r="EI224" s="5"/>
      <c r="EJ224" s="5"/>
      <c r="EK224" s="5"/>
      <c r="EL224" s="5"/>
      <c r="EM224" s="5"/>
      <c r="EQ224" s="5"/>
      <c r="ER224" s="5"/>
      <c r="ES224" s="5"/>
      <c r="ET224" s="5"/>
      <c r="EU224" s="5"/>
    </row>
    <row r="225" spans="113:151" ht="12.75" customHeight="1" x14ac:dyDescent="0.15">
      <c r="DI225" s="5"/>
      <c r="DJ225" s="5"/>
      <c r="DK225" s="5"/>
      <c r="DL225" s="5"/>
      <c r="DM225" s="5"/>
      <c r="DN225" s="5"/>
      <c r="DO225" s="5"/>
      <c r="DP225" s="5"/>
      <c r="DQ225" s="5"/>
      <c r="DT225" s="5"/>
      <c r="DU225" s="5"/>
      <c r="DV225" s="5"/>
      <c r="DW225" s="5"/>
      <c r="DX225" s="5"/>
      <c r="DY225" s="5"/>
      <c r="DZ225" s="5"/>
      <c r="EA225" s="5"/>
      <c r="EF225" s="5"/>
      <c r="EG225" s="5"/>
      <c r="EH225" s="5"/>
      <c r="EI225" s="5"/>
      <c r="EJ225" s="5"/>
      <c r="EK225" s="5"/>
      <c r="EL225" s="5"/>
      <c r="EM225" s="5"/>
      <c r="EQ225" s="5"/>
      <c r="ER225" s="5"/>
      <c r="ES225" s="5"/>
      <c r="ET225" s="5"/>
      <c r="EU225" s="5"/>
    </row>
    <row r="226" spans="113:151" ht="12.75" customHeight="1" x14ac:dyDescent="0.15">
      <c r="DI226" s="5"/>
      <c r="DJ226" s="5"/>
      <c r="DK226" s="5"/>
      <c r="DL226" s="5"/>
      <c r="DM226" s="5"/>
      <c r="DN226" s="5"/>
      <c r="DO226" s="5"/>
      <c r="DP226" s="5"/>
      <c r="DQ226" s="5"/>
      <c r="DT226" s="5"/>
      <c r="DU226" s="5"/>
      <c r="DV226" s="5"/>
      <c r="DW226" s="5"/>
      <c r="DX226" s="5"/>
      <c r="DY226" s="5"/>
      <c r="DZ226" s="5"/>
      <c r="EA226" s="5"/>
      <c r="EF226" s="5"/>
      <c r="EG226" s="5"/>
      <c r="EH226" s="5"/>
      <c r="EI226" s="5"/>
      <c r="EJ226" s="5"/>
      <c r="EK226" s="5"/>
      <c r="EL226" s="5"/>
      <c r="EM226" s="5"/>
      <c r="EQ226" s="5"/>
      <c r="ER226" s="5"/>
      <c r="ES226" s="5"/>
      <c r="ET226" s="5"/>
      <c r="EU226" s="5"/>
    </row>
    <row r="227" spans="113:151" ht="12.75" customHeight="1" x14ac:dyDescent="0.15">
      <c r="DI227" s="5"/>
      <c r="DJ227" s="5"/>
      <c r="DK227" s="5"/>
      <c r="DL227" s="5"/>
      <c r="DM227" s="5"/>
      <c r="DN227" s="5"/>
      <c r="DO227" s="5"/>
      <c r="DP227" s="5"/>
      <c r="DQ227" s="5"/>
      <c r="DT227" s="5"/>
      <c r="DU227" s="5"/>
      <c r="DV227" s="5"/>
      <c r="DW227" s="5"/>
      <c r="DX227" s="5"/>
      <c r="DY227" s="5"/>
      <c r="DZ227" s="5"/>
      <c r="EA227" s="5"/>
      <c r="EF227" s="5"/>
      <c r="EG227" s="5"/>
      <c r="EH227" s="5"/>
      <c r="EI227" s="5"/>
      <c r="EJ227" s="5"/>
      <c r="EK227" s="5"/>
      <c r="EL227" s="5"/>
      <c r="EM227" s="5"/>
      <c r="EQ227" s="5"/>
      <c r="ER227" s="5"/>
      <c r="ES227" s="5"/>
      <c r="ET227" s="5"/>
      <c r="EU227" s="5"/>
    </row>
    <row r="228" spans="113:151" ht="12.75" customHeight="1" x14ac:dyDescent="0.15">
      <c r="DI228" s="5"/>
      <c r="DJ228" s="5"/>
      <c r="DK228" s="5"/>
      <c r="DL228" s="5"/>
      <c r="DM228" s="5"/>
      <c r="DN228" s="5"/>
      <c r="DO228" s="5"/>
      <c r="DP228" s="5"/>
      <c r="DQ228" s="5"/>
      <c r="DT228" s="5"/>
      <c r="DU228" s="5"/>
      <c r="DV228" s="5"/>
      <c r="DW228" s="5"/>
      <c r="DX228" s="5"/>
      <c r="DY228" s="5"/>
      <c r="DZ228" s="5"/>
      <c r="EA228" s="5"/>
      <c r="EF228" s="5"/>
      <c r="EG228" s="5"/>
      <c r="EH228" s="5"/>
      <c r="EI228" s="5"/>
      <c r="EJ228" s="5"/>
      <c r="EK228" s="5"/>
      <c r="EL228" s="5"/>
      <c r="EM228" s="5"/>
      <c r="EQ228" s="5"/>
      <c r="ER228" s="5"/>
      <c r="ES228" s="5"/>
      <c r="ET228" s="5"/>
      <c r="EU228" s="5"/>
    </row>
    <row r="229" spans="113:151" ht="12.75" customHeight="1" x14ac:dyDescent="0.15">
      <c r="DI229" s="5"/>
      <c r="DJ229" s="5"/>
      <c r="DK229" s="5"/>
      <c r="DL229" s="5"/>
      <c r="DM229" s="5"/>
      <c r="DN229" s="5"/>
      <c r="DO229" s="5"/>
      <c r="DP229" s="5"/>
      <c r="DQ229" s="5"/>
      <c r="DT229" s="5"/>
      <c r="DU229" s="5"/>
      <c r="DV229" s="5"/>
      <c r="DW229" s="5"/>
      <c r="DX229" s="5"/>
      <c r="DY229" s="5"/>
      <c r="DZ229" s="5"/>
      <c r="EA229" s="5"/>
      <c r="EF229" s="5"/>
      <c r="EG229" s="5"/>
      <c r="EH229" s="5"/>
      <c r="EI229" s="5"/>
      <c r="EJ229" s="5"/>
      <c r="EK229" s="5"/>
      <c r="EL229" s="5"/>
      <c r="EM229" s="5"/>
      <c r="EQ229" s="5"/>
      <c r="ER229" s="5"/>
      <c r="ES229" s="5"/>
      <c r="ET229" s="5"/>
      <c r="EU229" s="5"/>
    </row>
    <row r="230" spans="113:151" ht="12.75" customHeight="1" x14ac:dyDescent="0.15">
      <c r="DI230" s="5"/>
      <c r="DJ230" s="5"/>
      <c r="DK230" s="5"/>
      <c r="DL230" s="5"/>
      <c r="DM230" s="5"/>
      <c r="DN230" s="5"/>
      <c r="DO230" s="5"/>
      <c r="DP230" s="5"/>
      <c r="DQ230" s="5"/>
      <c r="DT230" s="5"/>
      <c r="DU230" s="5"/>
      <c r="DV230" s="5"/>
      <c r="DW230" s="5"/>
      <c r="DX230" s="5"/>
      <c r="DY230" s="5"/>
      <c r="DZ230" s="5"/>
      <c r="EA230" s="5"/>
      <c r="EF230" s="5"/>
      <c r="EG230" s="5"/>
      <c r="EH230" s="5"/>
      <c r="EI230" s="5"/>
      <c r="EJ230" s="5"/>
      <c r="EK230" s="5"/>
      <c r="EL230" s="5"/>
      <c r="EM230" s="5"/>
      <c r="EQ230" s="5"/>
      <c r="ER230" s="5"/>
      <c r="ES230" s="5"/>
      <c r="ET230" s="5"/>
      <c r="EU230" s="5"/>
    </row>
    <row r="231" spans="113:151" ht="12.75" customHeight="1" x14ac:dyDescent="0.15">
      <c r="DI231" s="5"/>
      <c r="DJ231" s="5"/>
      <c r="DK231" s="5"/>
      <c r="DL231" s="5"/>
      <c r="DM231" s="5"/>
      <c r="DN231" s="5"/>
      <c r="DO231" s="5"/>
      <c r="DP231" s="5"/>
      <c r="DQ231" s="5"/>
      <c r="DT231" s="5"/>
      <c r="DU231" s="5"/>
      <c r="DV231" s="5"/>
      <c r="DW231" s="5"/>
      <c r="DX231" s="5"/>
      <c r="DY231" s="5"/>
      <c r="DZ231" s="5"/>
      <c r="EA231" s="5"/>
      <c r="EF231" s="5"/>
      <c r="EG231" s="5"/>
      <c r="EH231" s="5"/>
      <c r="EI231" s="5"/>
      <c r="EJ231" s="5"/>
      <c r="EK231" s="5"/>
      <c r="EL231" s="5"/>
      <c r="EM231" s="5"/>
      <c r="EQ231" s="5"/>
      <c r="ER231" s="5"/>
      <c r="ES231" s="5"/>
      <c r="ET231" s="5"/>
      <c r="EU231" s="5"/>
    </row>
    <row r="232" spans="113:151" ht="12.75" customHeight="1" x14ac:dyDescent="0.15">
      <c r="DI232" s="5"/>
      <c r="DJ232" s="5"/>
      <c r="DK232" s="5"/>
      <c r="DL232" s="5"/>
      <c r="DM232" s="5"/>
      <c r="DN232" s="5"/>
      <c r="DO232" s="5"/>
      <c r="DP232" s="5"/>
      <c r="DQ232" s="5"/>
      <c r="DT232" s="5"/>
      <c r="DU232" s="5"/>
      <c r="DV232" s="5"/>
      <c r="DW232" s="5"/>
      <c r="DX232" s="5"/>
      <c r="DY232" s="5"/>
      <c r="DZ232" s="5"/>
      <c r="EA232" s="5"/>
      <c r="EF232" s="5"/>
      <c r="EG232" s="5"/>
      <c r="EH232" s="5"/>
      <c r="EI232" s="5"/>
      <c r="EJ232" s="5"/>
      <c r="EK232" s="5"/>
      <c r="EL232" s="5"/>
      <c r="EM232" s="5"/>
      <c r="EQ232" s="5"/>
      <c r="ER232" s="5"/>
      <c r="ES232" s="5"/>
      <c r="ET232" s="5"/>
      <c r="EU232" s="5"/>
    </row>
    <row r="233" spans="113:151" ht="12.75" customHeight="1" x14ac:dyDescent="0.15">
      <c r="DI233" s="5"/>
      <c r="DJ233" s="5"/>
      <c r="DK233" s="5"/>
      <c r="DL233" s="5"/>
      <c r="DM233" s="5"/>
      <c r="DN233" s="5"/>
      <c r="DO233" s="5"/>
      <c r="DP233" s="5"/>
      <c r="DQ233" s="5"/>
      <c r="DT233" s="5"/>
      <c r="DU233" s="5"/>
      <c r="DV233" s="5"/>
      <c r="DW233" s="5"/>
      <c r="DX233" s="5"/>
      <c r="DY233" s="5"/>
      <c r="DZ233" s="5"/>
      <c r="EA233" s="5"/>
      <c r="EF233" s="5"/>
      <c r="EG233" s="5"/>
      <c r="EH233" s="5"/>
      <c r="EI233" s="5"/>
      <c r="EJ233" s="5"/>
      <c r="EK233" s="5"/>
      <c r="EL233" s="5"/>
      <c r="EM233" s="5"/>
      <c r="EQ233" s="5"/>
      <c r="ER233" s="5"/>
      <c r="ES233" s="5"/>
      <c r="ET233" s="5"/>
      <c r="EU233" s="5"/>
    </row>
    <row r="234" spans="113:151" ht="12.75" customHeight="1" x14ac:dyDescent="0.15">
      <c r="DI234" s="5"/>
      <c r="DJ234" s="5"/>
      <c r="DK234" s="5"/>
      <c r="DL234" s="5"/>
      <c r="DM234" s="5"/>
      <c r="DN234" s="5"/>
      <c r="DO234" s="5"/>
      <c r="DP234" s="5"/>
      <c r="DQ234" s="5"/>
      <c r="DT234" s="5"/>
      <c r="DU234" s="5"/>
      <c r="DV234" s="5"/>
      <c r="DW234" s="5"/>
      <c r="DX234" s="5"/>
      <c r="DY234" s="5"/>
      <c r="DZ234" s="5"/>
      <c r="EA234" s="5"/>
      <c r="EF234" s="5"/>
      <c r="EG234" s="5"/>
      <c r="EH234" s="5"/>
      <c r="EI234" s="5"/>
      <c r="EJ234" s="5"/>
      <c r="EK234" s="5"/>
      <c r="EL234" s="5"/>
      <c r="EM234" s="5"/>
      <c r="EQ234" s="5"/>
      <c r="ER234" s="5"/>
      <c r="ES234" s="5"/>
      <c r="ET234" s="5"/>
      <c r="EU234" s="5"/>
    </row>
    <row r="235" spans="113:151" ht="12.75" customHeight="1" x14ac:dyDescent="0.15">
      <c r="DI235" s="5"/>
      <c r="DJ235" s="5"/>
      <c r="DK235" s="5"/>
      <c r="DL235" s="5"/>
      <c r="DM235" s="5"/>
      <c r="DN235" s="5"/>
      <c r="DO235" s="5"/>
      <c r="DP235" s="5"/>
      <c r="DQ235" s="5"/>
      <c r="DT235" s="5"/>
      <c r="DU235" s="5"/>
      <c r="DV235" s="5"/>
      <c r="DW235" s="5"/>
      <c r="DX235" s="5"/>
      <c r="DY235" s="5"/>
      <c r="DZ235" s="5"/>
      <c r="EA235" s="5"/>
      <c r="EF235" s="5"/>
      <c r="EG235" s="5"/>
      <c r="EH235" s="5"/>
      <c r="EI235" s="5"/>
      <c r="EJ235" s="5"/>
      <c r="EK235" s="5"/>
      <c r="EL235" s="5"/>
      <c r="EM235" s="5"/>
      <c r="EQ235" s="5"/>
      <c r="ER235" s="5"/>
      <c r="ES235" s="5"/>
      <c r="ET235" s="5"/>
      <c r="EU235" s="5"/>
    </row>
    <row r="236" spans="113:151" ht="12.75" customHeight="1" x14ac:dyDescent="0.15">
      <c r="DI236" s="5"/>
      <c r="DJ236" s="5"/>
      <c r="DK236" s="5"/>
      <c r="DL236" s="5"/>
      <c r="DM236" s="5"/>
      <c r="DN236" s="5"/>
      <c r="DO236" s="5"/>
      <c r="DP236" s="5"/>
      <c r="DQ236" s="5"/>
      <c r="DT236" s="5"/>
      <c r="DU236" s="5"/>
      <c r="DV236" s="5"/>
      <c r="DW236" s="5"/>
      <c r="DX236" s="5"/>
      <c r="DY236" s="5"/>
      <c r="DZ236" s="5"/>
      <c r="EA236" s="5"/>
      <c r="EF236" s="5"/>
      <c r="EG236" s="5"/>
      <c r="EH236" s="5"/>
      <c r="EI236" s="5"/>
      <c r="EJ236" s="5"/>
      <c r="EK236" s="5"/>
      <c r="EL236" s="5"/>
      <c r="EM236" s="5"/>
      <c r="EQ236" s="5"/>
      <c r="ER236" s="5"/>
      <c r="ES236" s="5"/>
      <c r="ET236" s="5"/>
      <c r="EU236" s="5"/>
    </row>
    <row r="237" spans="113:151" ht="12.75" customHeight="1" x14ac:dyDescent="0.15">
      <c r="DI237" s="5"/>
      <c r="DJ237" s="5"/>
      <c r="DK237" s="5"/>
      <c r="DL237" s="5"/>
      <c r="DM237" s="5"/>
      <c r="DN237" s="5"/>
      <c r="DO237" s="5"/>
      <c r="DP237" s="5"/>
      <c r="DQ237" s="5"/>
      <c r="DT237" s="5"/>
      <c r="DU237" s="5"/>
      <c r="DV237" s="5"/>
      <c r="DW237" s="5"/>
      <c r="DX237" s="5"/>
      <c r="DY237" s="5"/>
      <c r="DZ237" s="5"/>
      <c r="EA237" s="5"/>
      <c r="EF237" s="5"/>
      <c r="EG237" s="5"/>
      <c r="EH237" s="5"/>
      <c r="EI237" s="5"/>
      <c r="EJ237" s="5"/>
      <c r="EK237" s="5"/>
      <c r="EL237" s="5"/>
      <c r="EM237" s="5"/>
      <c r="EQ237" s="5"/>
      <c r="ER237" s="5"/>
      <c r="ES237" s="5"/>
      <c r="ET237" s="5"/>
      <c r="EU237" s="5"/>
    </row>
    <row r="238" spans="113:151" ht="12.75" customHeight="1" x14ac:dyDescent="0.15">
      <c r="DI238" s="5"/>
      <c r="DJ238" s="5"/>
      <c r="DK238" s="5"/>
      <c r="DL238" s="5"/>
      <c r="DM238" s="5"/>
      <c r="DN238" s="5"/>
      <c r="DO238" s="5"/>
      <c r="DP238" s="5"/>
      <c r="DQ238" s="5"/>
      <c r="DT238" s="5"/>
      <c r="DU238" s="5"/>
      <c r="DV238" s="5"/>
      <c r="DW238" s="5"/>
      <c r="DX238" s="5"/>
      <c r="DY238" s="5"/>
      <c r="DZ238" s="5"/>
      <c r="EA238" s="5"/>
      <c r="EF238" s="5"/>
      <c r="EG238" s="5"/>
      <c r="EH238" s="5"/>
      <c r="EI238" s="5"/>
      <c r="EJ238" s="5"/>
      <c r="EK238" s="5"/>
      <c r="EL238" s="5"/>
      <c r="EM238" s="5"/>
      <c r="EQ238" s="5"/>
      <c r="ER238" s="5"/>
      <c r="ES238" s="5"/>
      <c r="ET238" s="5"/>
      <c r="EU238" s="5"/>
    </row>
    <row r="239" spans="113:151" ht="12.75" customHeight="1" x14ac:dyDescent="0.15">
      <c r="DI239" s="5"/>
      <c r="DJ239" s="5"/>
      <c r="DK239" s="5"/>
      <c r="DL239" s="5"/>
      <c r="DM239" s="5"/>
      <c r="DN239" s="5"/>
      <c r="DO239" s="5"/>
      <c r="DP239" s="5"/>
      <c r="DQ239" s="5"/>
      <c r="DT239" s="5"/>
      <c r="DU239" s="5"/>
      <c r="DV239" s="5"/>
      <c r="DW239" s="5"/>
      <c r="DX239" s="5"/>
      <c r="DY239" s="5"/>
      <c r="DZ239" s="5"/>
      <c r="EA239" s="5"/>
      <c r="EF239" s="5"/>
      <c r="EG239" s="5"/>
      <c r="EH239" s="5"/>
      <c r="EI239" s="5"/>
      <c r="EJ239" s="5"/>
      <c r="EK239" s="5"/>
      <c r="EL239" s="5"/>
      <c r="EM239" s="5"/>
      <c r="EQ239" s="5"/>
      <c r="ER239" s="5"/>
      <c r="ES239" s="5"/>
      <c r="ET239" s="5"/>
      <c r="EU239" s="5"/>
    </row>
    <row r="240" spans="113:151" ht="12.75" customHeight="1" x14ac:dyDescent="0.15">
      <c r="DI240" s="5"/>
      <c r="DJ240" s="5"/>
      <c r="DK240" s="5"/>
      <c r="DL240" s="5"/>
      <c r="DM240" s="5"/>
      <c r="DN240" s="5"/>
      <c r="DO240" s="5"/>
      <c r="DP240" s="5"/>
      <c r="DQ240" s="5"/>
      <c r="DT240" s="5"/>
      <c r="DU240" s="5"/>
      <c r="DV240" s="5"/>
      <c r="DW240" s="5"/>
      <c r="DX240" s="5"/>
      <c r="DY240" s="5"/>
      <c r="DZ240" s="5"/>
      <c r="EA240" s="5"/>
      <c r="EF240" s="5"/>
      <c r="EG240" s="5"/>
      <c r="EH240" s="5"/>
      <c r="EI240" s="5"/>
      <c r="EJ240" s="5"/>
      <c r="EK240" s="5"/>
      <c r="EL240" s="5"/>
      <c r="EM240" s="5"/>
      <c r="EQ240" s="5"/>
      <c r="ER240" s="5"/>
      <c r="ES240" s="5"/>
      <c r="ET240" s="5"/>
      <c r="EU240" s="5"/>
    </row>
    <row r="241" spans="113:151" ht="12.75" customHeight="1" x14ac:dyDescent="0.15">
      <c r="DI241" s="5"/>
      <c r="DJ241" s="5"/>
      <c r="DK241" s="5"/>
      <c r="DL241" s="5"/>
      <c r="DM241" s="5"/>
      <c r="DN241" s="5"/>
      <c r="DO241" s="5"/>
      <c r="DP241" s="5"/>
      <c r="DQ241" s="5"/>
      <c r="DT241" s="5"/>
      <c r="DU241" s="5"/>
      <c r="DV241" s="5"/>
      <c r="DW241" s="5"/>
      <c r="DX241" s="5"/>
      <c r="DY241" s="5"/>
      <c r="DZ241" s="5"/>
      <c r="EA241" s="5"/>
      <c r="EF241" s="5"/>
      <c r="EG241" s="5"/>
      <c r="EH241" s="5"/>
      <c r="EI241" s="5"/>
      <c r="EJ241" s="5"/>
      <c r="EK241" s="5"/>
      <c r="EL241" s="5"/>
      <c r="EM241" s="5"/>
      <c r="EQ241" s="5"/>
      <c r="ER241" s="5"/>
      <c r="ES241" s="5"/>
      <c r="ET241" s="5"/>
      <c r="EU241" s="5"/>
    </row>
    <row r="242" spans="113:151" ht="12.75" customHeight="1" x14ac:dyDescent="0.15">
      <c r="DI242" s="5"/>
      <c r="DJ242" s="5"/>
      <c r="DK242" s="5"/>
      <c r="DL242" s="5"/>
      <c r="DM242" s="5"/>
      <c r="DN242" s="5"/>
      <c r="DO242" s="5"/>
      <c r="DP242" s="5"/>
      <c r="DQ242" s="5"/>
      <c r="DT242" s="5"/>
      <c r="DU242" s="5"/>
      <c r="DV242" s="5"/>
      <c r="DW242" s="5"/>
      <c r="DX242" s="5"/>
      <c r="DY242" s="5"/>
      <c r="DZ242" s="5"/>
      <c r="EA242" s="5"/>
      <c r="EF242" s="5"/>
      <c r="EG242" s="5"/>
      <c r="EH242" s="5"/>
      <c r="EI242" s="5"/>
      <c r="EJ242" s="5"/>
      <c r="EK242" s="5"/>
      <c r="EL242" s="5"/>
      <c r="EM242" s="5"/>
      <c r="EQ242" s="5"/>
      <c r="ER242" s="5"/>
      <c r="ES242" s="5"/>
      <c r="ET242" s="5"/>
      <c r="EU242" s="5"/>
    </row>
    <row r="243" spans="113:151" ht="12.75" customHeight="1" x14ac:dyDescent="0.15">
      <c r="DI243" s="5"/>
      <c r="DJ243" s="5"/>
      <c r="DK243" s="5"/>
      <c r="DL243" s="5"/>
      <c r="DM243" s="5"/>
      <c r="DN243" s="5"/>
      <c r="DO243" s="5"/>
      <c r="DP243" s="5"/>
      <c r="DQ243" s="5"/>
      <c r="DT243" s="5"/>
      <c r="DU243" s="5"/>
      <c r="DV243" s="5"/>
      <c r="DW243" s="5"/>
      <c r="DX243" s="5"/>
      <c r="DY243" s="5"/>
      <c r="DZ243" s="5"/>
      <c r="EA243" s="5"/>
      <c r="EF243" s="5"/>
      <c r="EG243" s="5"/>
      <c r="EH243" s="5"/>
      <c r="EI243" s="5"/>
      <c r="EJ243" s="5"/>
      <c r="EK243" s="5"/>
      <c r="EL243" s="5"/>
      <c r="EM243" s="5"/>
      <c r="EQ243" s="5"/>
      <c r="ER243" s="5"/>
      <c r="ES243" s="5"/>
      <c r="ET243" s="5"/>
      <c r="EU243" s="5"/>
    </row>
    <row r="244" spans="113:151" ht="12.75" customHeight="1" x14ac:dyDescent="0.15">
      <c r="DI244" s="5"/>
      <c r="DJ244" s="5"/>
      <c r="DK244" s="5"/>
      <c r="DL244" s="5"/>
      <c r="DM244" s="5"/>
      <c r="DN244" s="5"/>
      <c r="DO244" s="5"/>
      <c r="DP244" s="5"/>
      <c r="DQ244" s="5"/>
      <c r="DT244" s="5"/>
      <c r="DU244" s="5"/>
      <c r="DV244" s="5"/>
      <c r="DW244" s="5"/>
      <c r="DX244" s="5"/>
      <c r="DY244" s="5"/>
      <c r="DZ244" s="5"/>
      <c r="EA244" s="5"/>
      <c r="EF244" s="5"/>
      <c r="EG244" s="5"/>
      <c r="EH244" s="5"/>
      <c r="EI244" s="5"/>
      <c r="EJ244" s="5"/>
      <c r="EK244" s="5"/>
      <c r="EL244" s="5"/>
      <c r="EM244" s="5"/>
      <c r="EQ244" s="5"/>
      <c r="ER244" s="5"/>
      <c r="ES244" s="5"/>
      <c r="ET244" s="5"/>
      <c r="EU244" s="5"/>
    </row>
    <row r="245" spans="113:151" ht="12.75" customHeight="1" x14ac:dyDescent="0.15">
      <c r="DI245" s="5"/>
      <c r="DJ245" s="5"/>
      <c r="DK245" s="5"/>
      <c r="DL245" s="5"/>
      <c r="DM245" s="5"/>
      <c r="DN245" s="5"/>
      <c r="DO245" s="5"/>
      <c r="DP245" s="5"/>
      <c r="DQ245" s="5"/>
      <c r="DT245" s="5"/>
      <c r="DU245" s="5"/>
      <c r="DV245" s="5"/>
      <c r="DW245" s="5"/>
      <c r="DX245" s="5"/>
      <c r="DY245" s="5"/>
      <c r="DZ245" s="5"/>
      <c r="EA245" s="5"/>
      <c r="EF245" s="5"/>
      <c r="EG245" s="5"/>
      <c r="EH245" s="5"/>
      <c r="EI245" s="5"/>
      <c r="EJ245" s="5"/>
      <c r="EK245" s="5"/>
      <c r="EL245" s="5"/>
      <c r="EM245" s="5"/>
      <c r="EQ245" s="5"/>
      <c r="ER245" s="5"/>
      <c r="ES245" s="5"/>
      <c r="ET245" s="5"/>
      <c r="EU245" s="5"/>
    </row>
    <row r="246" spans="113:151" ht="12.75" customHeight="1" x14ac:dyDescent="0.15">
      <c r="DI246" s="5"/>
      <c r="DJ246" s="5"/>
      <c r="DK246" s="5"/>
      <c r="DL246" s="5"/>
      <c r="DM246" s="5"/>
      <c r="DN246" s="5"/>
      <c r="DO246" s="5"/>
      <c r="DP246" s="5"/>
      <c r="DQ246" s="5"/>
      <c r="DT246" s="5"/>
      <c r="DU246" s="5"/>
      <c r="DV246" s="5"/>
      <c r="DW246" s="5"/>
      <c r="DX246" s="5"/>
      <c r="DY246" s="5"/>
      <c r="DZ246" s="5"/>
      <c r="EA246" s="5"/>
      <c r="EF246" s="5"/>
      <c r="EG246" s="5"/>
      <c r="EH246" s="5"/>
      <c r="EI246" s="5"/>
      <c r="EJ246" s="5"/>
      <c r="EK246" s="5"/>
      <c r="EL246" s="5"/>
      <c r="EM246" s="5"/>
      <c r="EQ246" s="5"/>
      <c r="ER246" s="5"/>
      <c r="ES246" s="5"/>
      <c r="ET246" s="5"/>
      <c r="EU246" s="5"/>
    </row>
    <row r="247" spans="113:151" ht="12.75" customHeight="1" x14ac:dyDescent="0.15">
      <c r="DI247" s="5"/>
      <c r="DJ247" s="5"/>
      <c r="DK247" s="5"/>
      <c r="DL247" s="5"/>
      <c r="DM247" s="5"/>
      <c r="DN247" s="5"/>
      <c r="DO247" s="5"/>
      <c r="DP247" s="5"/>
      <c r="DQ247" s="5"/>
      <c r="DT247" s="5"/>
      <c r="DU247" s="5"/>
      <c r="DV247" s="5"/>
      <c r="DW247" s="5"/>
      <c r="DX247" s="5"/>
      <c r="DY247" s="5"/>
      <c r="DZ247" s="5"/>
      <c r="EA247" s="5"/>
      <c r="EF247" s="5"/>
      <c r="EG247" s="5"/>
      <c r="EH247" s="5"/>
      <c r="EI247" s="5"/>
      <c r="EJ247" s="5"/>
      <c r="EK247" s="5"/>
      <c r="EL247" s="5"/>
      <c r="EM247" s="5"/>
      <c r="EQ247" s="5"/>
      <c r="ER247" s="5"/>
      <c r="ES247" s="5"/>
      <c r="ET247" s="5"/>
      <c r="EU247" s="5"/>
    </row>
    <row r="248" spans="113:151" ht="12.75" customHeight="1" x14ac:dyDescent="0.15">
      <c r="DI248" s="5"/>
      <c r="DJ248" s="5"/>
      <c r="DK248" s="5"/>
      <c r="DL248" s="5"/>
      <c r="DM248" s="5"/>
      <c r="DN248" s="5"/>
      <c r="DO248" s="5"/>
      <c r="DP248" s="5"/>
      <c r="DQ248" s="5"/>
      <c r="DT248" s="5"/>
      <c r="DU248" s="5"/>
      <c r="DV248" s="5"/>
      <c r="DW248" s="5"/>
      <c r="DX248" s="5"/>
      <c r="DY248" s="5"/>
      <c r="DZ248" s="5"/>
      <c r="EA248" s="5"/>
      <c r="EF248" s="5"/>
      <c r="EG248" s="5"/>
      <c r="EH248" s="5"/>
      <c r="EI248" s="5"/>
      <c r="EJ248" s="5"/>
      <c r="EK248" s="5"/>
      <c r="EL248" s="5"/>
      <c r="EM248" s="5"/>
      <c r="EQ248" s="5"/>
      <c r="ER248" s="5"/>
      <c r="ES248" s="5"/>
      <c r="ET248" s="5"/>
      <c r="EU248" s="5"/>
    </row>
    <row r="249" spans="113:151" ht="12.75" customHeight="1" x14ac:dyDescent="0.15">
      <c r="DI249" s="5"/>
      <c r="DJ249" s="5"/>
      <c r="DK249" s="5"/>
      <c r="DL249" s="5"/>
      <c r="DM249" s="5"/>
      <c r="DN249" s="5"/>
      <c r="DO249" s="5"/>
      <c r="DP249" s="5"/>
      <c r="DQ249" s="5"/>
      <c r="DT249" s="5"/>
      <c r="DU249" s="5"/>
      <c r="DV249" s="5"/>
      <c r="DW249" s="5"/>
      <c r="DX249" s="5"/>
      <c r="DY249" s="5"/>
      <c r="DZ249" s="5"/>
      <c r="EA249" s="5"/>
      <c r="EF249" s="5"/>
      <c r="EG249" s="5"/>
      <c r="EH249" s="5"/>
      <c r="EI249" s="5"/>
      <c r="EJ249" s="5"/>
      <c r="EK249" s="5"/>
      <c r="EL249" s="5"/>
      <c r="EM249" s="5"/>
      <c r="EQ249" s="5"/>
      <c r="ER249" s="5"/>
      <c r="ES249" s="5"/>
      <c r="ET249" s="5"/>
      <c r="EU249" s="5"/>
    </row>
    <row r="250" spans="113:151" ht="12.75" customHeight="1" x14ac:dyDescent="0.15">
      <c r="DI250" s="5"/>
      <c r="DJ250" s="5"/>
      <c r="DK250" s="5"/>
      <c r="DL250" s="5"/>
      <c r="DM250" s="5"/>
      <c r="DN250" s="5"/>
      <c r="DO250" s="5"/>
      <c r="DP250" s="5"/>
      <c r="DQ250" s="5"/>
      <c r="DT250" s="5"/>
      <c r="DU250" s="5"/>
      <c r="DV250" s="5"/>
      <c r="DW250" s="5"/>
      <c r="DX250" s="5"/>
      <c r="DY250" s="5"/>
      <c r="DZ250" s="5"/>
      <c r="EA250" s="5"/>
      <c r="EF250" s="5"/>
      <c r="EG250" s="5"/>
      <c r="EH250" s="5"/>
      <c r="EI250" s="5"/>
      <c r="EJ250" s="5"/>
      <c r="EK250" s="5"/>
      <c r="EL250" s="5"/>
      <c r="EM250" s="5"/>
      <c r="EQ250" s="5"/>
      <c r="ER250" s="5"/>
      <c r="ES250" s="5"/>
      <c r="ET250" s="5"/>
      <c r="EU250" s="5"/>
    </row>
    <row r="251" spans="113:151" ht="12.75" customHeight="1" x14ac:dyDescent="0.15">
      <c r="DI251" s="5"/>
      <c r="DJ251" s="5"/>
      <c r="DK251" s="5"/>
      <c r="DL251" s="5"/>
      <c r="DM251" s="5"/>
      <c r="DN251" s="5"/>
      <c r="DO251" s="5"/>
      <c r="DP251" s="5"/>
      <c r="DQ251" s="5"/>
      <c r="DT251" s="5"/>
      <c r="DU251" s="5"/>
      <c r="DV251" s="5"/>
      <c r="DW251" s="5"/>
      <c r="DX251" s="5"/>
      <c r="DY251" s="5"/>
      <c r="DZ251" s="5"/>
      <c r="EA251" s="5"/>
      <c r="EF251" s="5"/>
      <c r="EG251" s="5"/>
      <c r="EH251" s="5"/>
      <c r="EI251" s="5"/>
      <c r="EJ251" s="5"/>
      <c r="EK251" s="5"/>
      <c r="EL251" s="5"/>
      <c r="EM251" s="5"/>
      <c r="EQ251" s="5"/>
      <c r="ER251" s="5"/>
      <c r="ES251" s="5"/>
      <c r="ET251" s="5"/>
      <c r="EU251" s="5"/>
    </row>
    <row r="252" spans="113:151" ht="12.75" customHeight="1" x14ac:dyDescent="0.15">
      <c r="DI252" s="5"/>
      <c r="DJ252" s="5"/>
      <c r="DK252" s="5"/>
      <c r="DL252" s="5"/>
      <c r="DM252" s="5"/>
      <c r="DN252" s="5"/>
      <c r="DO252" s="5"/>
      <c r="DP252" s="5"/>
      <c r="DQ252" s="5"/>
      <c r="DT252" s="5"/>
      <c r="DU252" s="5"/>
      <c r="DV252" s="5"/>
      <c r="DW252" s="5"/>
      <c r="DX252" s="5"/>
      <c r="DY252" s="5"/>
      <c r="DZ252" s="5"/>
      <c r="EA252" s="5"/>
      <c r="EF252" s="5"/>
      <c r="EG252" s="5"/>
      <c r="EH252" s="5"/>
      <c r="EI252" s="5"/>
      <c r="EJ252" s="5"/>
      <c r="EK252" s="5"/>
      <c r="EL252" s="5"/>
      <c r="EM252" s="5"/>
      <c r="EQ252" s="5"/>
      <c r="ER252" s="5"/>
      <c r="ES252" s="5"/>
      <c r="ET252" s="5"/>
      <c r="EU252" s="5"/>
    </row>
    <row r="253" spans="113:151" ht="12.75" customHeight="1" x14ac:dyDescent="0.15">
      <c r="DI253" s="5"/>
      <c r="DJ253" s="5"/>
      <c r="DK253" s="5"/>
      <c r="DL253" s="5"/>
      <c r="DM253" s="5"/>
      <c r="DN253" s="5"/>
      <c r="DO253" s="5"/>
      <c r="DP253" s="5"/>
      <c r="DQ253" s="5"/>
      <c r="DT253" s="5"/>
      <c r="DU253" s="5"/>
      <c r="DV253" s="5"/>
      <c r="DW253" s="5"/>
      <c r="DX253" s="5"/>
      <c r="DY253" s="5"/>
      <c r="DZ253" s="5"/>
      <c r="EA253" s="5"/>
      <c r="EF253" s="5"/>
      <c r="EG253" s="5"/>
      <c r="EH253" s="5"/>
      <c r="EI253" s="5"/>
      <c r="EJ253" s="5"/>
      <c r="EK253" s="5"/>
      <c r="EL253" s="5"/>
      <c r="EM253" s="5"/>
      <c r="EQ253" s="5"/>
      <c r="ER253" s="5"/>
      <c r="ES253" s="5"/>
      <c r="ET253" s="5"/>
      <c r="EU253" s="5"/>
    </row>
    <row r="254" spans="113:151" ht="12.75" customHeight="1" x14ac:dyDescent="0.15">
      <c r="DI254" s="5"/>
      <c r="DJ254" s="5"/>
      <c r="DK254" s="5"/>
      <c r="DL254" s="5"/>
      <c r="DM254" s="5"/>
      <c r="DN254" s="5"/>
      <c r="DO254" s="5"/>
      <c r="DP254" s="5"/>
      <c r="DQ254" s="5"/>
      <c r="DT254" s="5"/>
      <c r="DU254" s="5"/>
      <c r="DV254" s="5"/>
      <c r="DW254" s="5"/>
      <c r="DX254" s="5"/>
      <c r="DY254" s="5"/>
      <c r="DZ254" s="5"/>
      <c r="EA254" s="5"/>
      <c r="EF254" s="5"/>
      <c r="EG254" s="5"/>
      <c r="EH254" s="5"/>
      <c r="EI254" s="5"/>
      <c r="EJ254" s="5"/>
      <c r="EK254" s="5"/>
      <c r="EL254" s="5"/>
      <c r="EM254" s="5"/>
      <c r="EQ254" s="5"/>
      <c r="ER254" s="5"/>
      <c r="ES254" s="5"/>
      <c r="ET254" s="5"/>
      <c r="EU254" s="5"/>
    </row>
    <row r="255" spans="113:151" ht="12.75" customHeight="1" x14ac:dyDescent="0.15">
      <c r="DI255" s="5"/>
      <c r="DJ255" s="5"/>
      <c r="DK255" s="5"/>
      <c r="DL255" s="5"/>
      <c r="DM255" s="5"/>
      <c r="DN255" s="5"/>
      <c r="DO255" s="5"/>
      <c r="DP255" s="5"/>
      <c r="DQ255" s="5"/>
      <c r="DT255" s="5"/>
      <c r="DU255" s="5"/>
      <c r="DV255" s="5"/>
      <c r="DW255" s="5"/>
      <c r="DX255" s="5"/>
      <c r="DY255" s="5"/>
      <c r="DZ255" s="5"/>
      <c r="EA255" s="5"/>
      <c r="EF255" s="5"/>
      <c r="EG255" s="5"/>
      <c r="EH255" s="5"/>
      <c r="EI255" s="5"/>
      <c r="EJ255" s="5"/>
      <c r="EK255" s="5"/>
      <c r="EL255" s="5"/>
      <c r="EM255" s="5"/>
      <c r="EQ255" s="5"/>
      <c r="ER255" s="5"/>
      <c r="ES255" s="5"/>
      <c r="ET255" s="5"/>
      <c r="EU255" s="5"/>
    </row>
    <row r="256" spans="113:151" ht="12.75" customHeight="1" x14ac:dyDescent="0.15">
      <c r="DI256" s="5"/>
      <c r="DJ256" s="5"/>
      <c r="DK256" s="5"/>
      <c r="DL256" s="5"/>
      <c r="DM256" s="5"/>
      <c r="DN256" s="5"/>
      <c r="DO256" s="5"/>
      <c r="DP256" s="5"/>
      <c r="DQ256" s="5"/>
      <c r="DT256" s="5"/>
      <c r="DU256" s="5"/>
      <c r="DV256" s="5"/>
      <c r="DW256" s="5"/>
      <c r="DX256" s="5"/>
      <c r="DY256" s="5"/>
      <c r="DZ256" s="5"/>
      <c r="EA256" s="5"/>
      <c r="EF256" s="5"/>
      <c r="EG256" s="5"/>
      <c r="EH256" s="5"/>
      <c r="EI256" s="5"/>
      <c r="EJ256" s="5"/>
      <c r="EK256" s="5"/>
      <c r="EL256" s="5"/>
      <c r="EM256" s="5"/>
      <c r="EQ256" s="5"/>
      <c r="ER256" s="5"/>
      <c r="ES256" s="5"/>
      <c r="ET256" s="5"/>
      <c r="EU256" s="5"/>
    </row>
    <row r="257" spans="113:151" ht="12.75" customHeight="1" x14ac:dyDescent="0.15">
      <c r="DI257" s="5"/>
      <c r="DJ257" s="5"/>
      <c r="DK257" s="5"/>
      <c r="DL257" s="5"/>
      <c r="DM257" s="5"/>
      <c r="DN257" s="5"/>
      <c r="DO257" s="5"/>
      <c r="DP257" s="5"/>
      <c r="DQ257" s="5"/>
      <c r="DT257" s="5"/>
      <c r="DU257" s="5"/>
      <c r="DV257" s="5"/>
      <c r="DW257" s="5"/>
      <c r="DX257" s="5"/>
      <c r="DY257" s="5"/>
      <c r="DZ257" s="5"/>
      <c r="EA257" s="5"/>
      <c r="EF257" s="5"/>
      <c r="EG257" s="5"/>
      <c r="EH257" s="5"/>
      <c r="EI257" s="5"/>
      <c r="EJ257" s="5"/>
      <c r="EK257" s="5"/>
      <c r="EL257" s="5"/>
      <c r="EM257" s="5"/>
      <c r="EQ257" s="5"/>
      <c r="ER257" s="5"/>
      <c r="ES257" s="5"/>
      <c r="ET257" s="5"/>
      <c r="EU257" s="5"/>
    </row>
    <row r="258" spans="113:151" ht="12.75" customHeight="1" x14ac:dyDescent="0.15">
      <c r="DI258" s="5"/>
      <c r="DJ258" s="5"/>
      <c r="DK258" s="5"/>
      <c r="DL258" s="5"/>
      <c r="DM258" s="5"/>
      <c r="DN258" s="5"/>
      <c r="DO258" s="5"/>
      <c r="DP258" s="5"/>
      <c r="DQ258" s="5"/>
      <c r="DT258" s="5"/>
      <c r="DU258" s="5"/>
      <c r="DV258" s="5"/>
      <c r="DW258" s="5"/>
      <c r="DX258" s="5"/>
      <c r="DY258" s="5"/>
      <c r="DZ258" s="5"/>
      <c r="EA258" s="5"/>
      <c r="EF258" s="5"/>
      <c r="EG258" s="5"/>
      <c r="EH258" s="5"/>
      <c r="EI258" s="5"/>
      <c r="EJ258" s="5"/>
      <c r="EK258" s="5"/>
      <c r="EL258" s="5"/>
      <c r="EM258" s="5"/>
      <c r="EQ258" s="5"/>
      <c r="ER258" s="5"/>
      <c r="ES258" s="5"/>
      <c r="ET258" s="5"/>
      <c r="EU258" s="5"/>
    </row>
    <row r="259" spans="113:151" ht="12.75" customHeight="1" x14ac:dyDescent="0.15">
      <c r="DI259" s="5"/>
      <c r="DJ259" s="5"/>
      <c r="DK259" s="5"/>
      <c r="DL259" s="5"/>
      <c r="DM259" s="5"/>
      <c r="DN259" s="5"/>
      <c r="DO259" s="5"/>
      <c r="DP259" s="5"/>
      <c r="DQ259" s="5"/>
      <c r="DT259" s="5"/>
      <c r="DU259" s="5"/>
      <c r="DV259" s="5"/>
      <c r="DW259" s="5"/>
      <c r="DX259" s="5"/>
      <c r="DY259" s="5"/>
      <c r="DZ259" s="5"/>
      <c r="EA259" s="5"/>
      <c r="EF259" s="5"/>
      <c r="EG259" s="5"/>
      <c r="EH259" s="5"/>
      <c r="EI259" s="5"/>
      <c r="EJ259" s="5"/>
      <c r="EK259" s="5"/>
      <c r="EL259" s="5"/>
      <c r="EM259" s="5"/>
      <c r="EQ259" s="5"/>
      <c r="ER259" s="5"/>
      <c r="ES259" s="5"/>
      <c r="ET259" s="5"/>
      <c r="EU259" s="5"/>
    </row>
    <row r="260" spans="113:151" ht="12.75" customHeight="1" x14ac:dyDescent="0.15">
      <c r="DI260" s="5"/>
      <c r="DJ260" s="5"/>
      <c r="DK260" s="5"/>
      <c r="DL260" s="5"/>
      <c r="DM260" s="5"/>
      <c r="DN260" s="5"/>
      <c r="DO260" s="5"/>
      <c r="DP260" s="5"/>
      <c r="DQ260" s="5"/>
      <c r="DT260" s="5"/>
      <c r="DU260" s="5"/>
      <c r="DV260" s="5"/>
      <c r="DW260" s="5"/>
      <c r="DX260" s="5"/>
      <c r="DY260" s="5"/>
      <c r="DZ260" s="5"/>
      <c r="EA260" s="5"/>
      <c r="EF260" s="5"/>
      <c r="EG260" s="5"/>
      <c r="EH260" s="5"/>
      <c r="EI260" s="5"/>
      <c r="EJ260" s="5"/>
      <c r="EK260" s="5"/>
      <c r="EL260" s="5"/>
      <c r="EM260" s="5"/>
      <c r="EQ260" s="5"/>
      <c r="ER260" s="5"/>
      <c r="ES260" s="5"/>
      <c r="ET260" s="5"/>
      <c r="EU260" s="5"/>
    </row>
    <row r="261" spans="113:151" ht="12.75" customHeight="1" x14ac:dyDescent="0.15">
      <c r="DI261" s="5"/>
      <c r="DJ261" s="5"/>
      <c r="DK261" s="5"/>
      <c r="DL261" s="5"/>
      <c r="DM261" s="5"/>
      <c r="DN261" s="5"/>
      <c r="DO261" s="5"/>
      <c r="DP261" s="5"/>
      <c r="DQ261" s="5"/>
      <c r="DT261" s="5"/>
      <c r="DU261" s="5"/>
      <c r="DV261" s="5"/>
      <c r="DW261" s="5"/>
      <c r="DX261" s="5"/>
      <c r="DY261" s="5"/>
      <c r="DZ261" s="5"/>
      <c r="EA261" s="5"/>
      <c r="EF261" s="5"/>
      <c r="EG261" s="5"/>
      <c r="EH261" s="5"/>
      <c r="EI261" s="5"/>
      <c r="EJ261" s="5"/>
      <c r="EK261" s="5"/>
      <c r="EL261" s="5"/>
      <c r="EM261" s="5"/>
      <c r="EQ261" s="5"/>
      <c r="ER261" s="5"/>
      <c r="ES261" s="5"/>
      <c r="ET261" s="5"/>
      <c r="EU261" s="5"/>
    </row>
    <row r="262" spans="113:151" ht="12.75" customHeight="1" x14ac:dyDescent="0.15">
      <c r="DI262" s="5"/>
      <c r="DJ262" s="5"/>
      <c r="DK262" s="5"/>
      <c r="DL262" s="5"/>
      <c r="DM262" s="5"/>
      <c r="DN262" s="5"/>
      <c r="DO262" s="5"/>
      <c r="DP262" s="5"/>
      <c r="DQ262" s="5"/>
      <c r="DT262" s="5"/>
      <c r="DU262" s="5"/>
      <c r="DV262" s="5"/>
      <c r="DW262" s="5"/>
      <c r="DX262" s="5"/>
      <c r="DY262" s="5"/>
      <c r="DZ262" s="5"/>
      <c r="EA262" s="5"/>
      <c r="EF262" s="5"/>
      <c r="EG262" s="5"/>
      <c r="EH262" s="5"/>
      <c r="EI262" s="5"/>
      <c r="EJ262" s="5"/>
      <c r="EK262" s="5"/>
      <c r="EL262" s="5"/>
      <c r="EM262" s="5"/>
      <c r="EQ262" s="5"/>
      <c r="ER262" s="5"/>
      <c r="ES262" s="5"/>
      <c r="ET262" s="5"/>
      <c r="EU262" s="5"/>
    </row>
    <row r="263" spans="113:151" ht="12.75" customHeight="1" x14ac:dyDescent="0.15">
      <c r="DI263" s="5"/>
      <c r="DJ263" s="5"/>
      <c r="DK263" s="5"/>
      <c r="DL263" s="5"/>
      <c r="DM263" s="5"/>
      <c r="DN263" s="5"/>
      <c r="DO263" s="5"/>
      <c r="DP263" s="5"/>
      <c r="DQ263" s="5"/>
      <c r="DT263" s="5"/>
      <c r="DU263" s="5"/>
      <c r="DV263" s="5"/>
      <c r="DW263" s="5"/>
      <c r="DX263" s="5"/>
      <c r="DY263" s="5"/>
      <c r="DZ263" s="5"/>
      <c r="EA263" s="5"/>
      <c r="EF263" s="5"/>
      <c r="EG263" s="5"/>
      <c r="EH263" s="5"/>
      <c r="EI263" s="5"/>
      <c r="EJ263" s="5"/>
      <c r="EK263" s="5"/>
      <c r="EL263" s="5"/>
      <c r="EM263" s="5"/>
      <c r="EQ263" s="5"/>
      <c r="ER263" s="5"/>
      <c r="ES263" s="5"/>
      <c r="ET263" s="5"/>
      <c r="EU263" s="5"/>
    </row>
    <row r="264" spans="113:151" ht="12.75" customHeight="1" x14ac:dyDescent="0.15">
      <c r="DI264" s="5"/>
      <c r="DJ264" s="5"/>
      <c r="DK264" s="5"/>
      <c r="DL264" s="5"/>
      <c r="DM264" s="5"/>
      <c r="DN264" s="5"/>
      <c r="DO264" s="5"/>
      <c r="DP264" s="5"/>
      <c r="DQ264" s="5"/>
      <c r="DT264" s="5"/>
      <c r="DU264" s="5"/>
      <c r="DV264" s="5"/>
      <c r="DW264" s="5"/>
      <c r="DX264" s="5"/>
      <c r="DY264" s="5"/>
      <c r="DZ264" s="5"/>
      <c r="EA264" s="5"/>
      <c r="EF264" s="5"/>
      <c r="EG264" s="5"/>
      <c r="EH264" s="5"/>
      <c r="EI264" s="5"/>
      <c r="EJ264" s="5"/>
      <c r="EK264" s="5"/>
      <c r="EL264" s="5"/>
      <c r="EM264" s="5"/>
      <c r="EQ264" s="5"/>
      <c r="ER264" s="5"/>
      <c r="ES264" s="5"/>
      <c r="ET264" s="5"/>
      <c r="EU264" s="5"/>
    </row>
    <row r="265" spans="113:151" ht="12.75" customHeight="1" x14ac:dyDescent="0.15">
      <c r="DI265" s="5"/>
      <c r="DJ265" s="5"/>
      <c r="DK265" s="5"/>
      <c r="DL265" s="5"/>
      <c r="DM265" s="5"/>
      <c r="DN265" s="5"/>
      <c r="DO265" s="5"/>
      <c r="DP265" s="5"/>
      <c r="DQ265" s="5"/>
      <c r="DT265" s="5"/>
      <c r="DU265" s="5"/>
      <c r="DV265" s="5"/>
      <c r="DW265" s="5"/>
      <c r="DX265" s="5"/>
      <c r="DY265" s="5"/>
      <c r="DZ265" s="5"/>
      <c r="EA265" s="5"/>
      <c r="EF265" s="5"/>
      <c r="EG265" s="5"/>
      <c r="EH265" s="5"/>
      <c r="EI265" s="5"/>
      <c r="EJ265" s="5"/>
      <c r="EK265" s="5"/>
      <c r="EL265" s="5"/>
      <c r="EM265" s="5"/>
      <c r="EQ265" s="5"/>
      <c r="ER265" s="5"/>
      <c r="ES265" s="5"/>
      <c r="ET265" s="5"/>
      <c r="EU265" s="5"/>
    </row>
    <row r="266" spans="113:151" ht="12.75" customHeight="1" x14ac:dyDescent="0.15">
      <c r="DI266" s="5"/>
      <c r="DJ266" s="5"/>
      <c r="DK266" s="5"/>
      <c r="DL266" s="5"/>
      <c r="DM266" s="5"/>
      <c r="DN266" s="5"/>
      <c r="DO266" s="5"/>
      <c r="DP266" s="5"/>
      <c r="DQ266" s="5"/>
      <c r="DT266" s="5"/>
      <c r="DU266" s="5"/>
      <c r="DV266" s="5"/>
      <c r="DW266" s="5"/>
      <c r="DX266" s="5"/>
      <c r="DY266" s="5"/>
      <c r="DZ266" s="5"/>
      <c r="EA266" s="5"/>
      <c r="EF266" s="5"/>
      <c r="EG266" s="5"/>
      <c r="EH266" s="5"/>
      <c r="EI266" s="5"/>
      <c r="EJ266" s="5"/>
      <c r="EK266" s="5"/>
      <c r="EL266" s="5"/>
      <c r="EM266" s="5"/>
      <c r="EQ266" s="5"/>
      <c r="ER266" s="5"/>
      <c r="ES266" s="5"/>
      <c r="ET266" s="5"/>
      <c r="EU266" s="5"/>
    </row>
    <row r="267" spans="113:151" ht="12.75" customHeight="1" x14ac:dyDescent="0.15">
      <c r="DI267" s="5"/>
      <c r="DJ267" s="5"/>
      <c r="DK267" s="5"/>
      <c r="DL267" s="5"/>
      <c r="DM267" s="5"/>
      <c r="DN267" s="5"/>
      <c r="DO267" s="5"/>
      <c r="DP267" s="5"/>
      <c r="DQ267" s="5"/>
      <c r="DT267" s="5"/>
      <c r="DU267" s="5"/>
      <c r="DV267" s="5"/>
      <c r="DW267" s="5"/>
      <c r="DX267" s="5"/>
      <c r="DY267" s="5"/>
      <c r="DZ267" s="5"/>
      <c r="EA267" s="5"/>
      <c r="EF267" s="5"/>
      <c r="EG267" s="5"/>
      <c r="EH267" s="5"/>
      <c r="EI267" s="5"/>
      <c r="EJ267" s="5"/>
      <c r="EK267" s="5"/>
      <c r="EL267" s="5"/>
      <c r="EM267" s="5"/>
      <c r="EQ267" s="5"/>
      <c r="ER267" s="5"/>
      <c r="ES267" s="5"/>
      <c r="ET267" s="5"/>
      <c r="EU267" s="5"/>
    </row>
    <row r="268" spans="113:151" ht="12.75" customHeight="1" x14ac:dyDescent="0.15">
      <c r="DI268" s="5"/>
      <c r="DJ268" s="5"/>
      <c r="DK268" s="5"/>
      <c r="DL268" s="5"/>
      <c r="DM268" s="5"/>
      <c r="DN268" s="5"/>
      <c r="DO268" s="5"/>
      <c r="DP268" s="5"/>
      <c r="DQ268" s="5"/>
      <c r="DT268" s="5"/>
      <c r="DU268" s="5"/>
      <c r="DV268" s="5"/>
      <c r="DW268" s="5"/>
      <c r="DX268" s="5"/>
      <c r="DY268" s="5"/>
      <c r="DZ268" s="5"/>
      <c r="EA268" s="5"/>
      <c r="EF268" s="5"/>
      <c r="EG268" s="5"/>
      <c r="EH268" s="5"/>
      <c r="EI268" s="5"/>
      <c r="EJ268" s="5"/>
      <c r="EK268" s="5"/>
      <c r="EL268" s="5"/>
      <c r="EM268" s="5"/>
      <c r="EQ268" s="5"/>
      <c r="ER268" s="5"/>
      <c r="ES268" s="5"/>
      <c r="ET268" s="5"/>
      <c r="EU268" s="5"/>
    </row>
    <row r="269" spans="113:151" ht="12.75" customHeight="1" x14ac:dyDescent="0.15">
      <c r="DI269" s="5"/>
      <c r="DJ269" s="5"/>
      <c r="DK269" s="5"/>
      <c r="DL269" s="5"/>
      <c r="DM269" s="5"/>
      <c r="DN269" s="5"/>
      <c r="DO269" s="5"/>
      <c r="DP269" s="5"/>
      <c r="DQ269" s="5"/>
      <c r="DT269" s="5"/>
      <c r="DU269" s="5"/>
      <c r="DV269" s="5"/>
      <c r="DW269" s="5"/>
      <c r="DX269" s="5"/>
      <c r="DY269" s="5"/>
      <c r="DZ269" s="5"/>
      <c r="EA269" s="5"/>
      <c r="EF269" s="5"/>
      <c r="EG269" s="5"/>
      <c r="EH269" s="5"/>
      <c r="EI269" s="5"/>
      <c r="EJ269" s="5"/>
      <c r="EK269" s="5"/>
      <c r="EL269" s="5"/>
      <c r="EM269" s="5"/>
      <c r="EQ269" s="5"/>
      <c r="ER269" s="5"/>
      <c r="ES269" s="5"/>
      <c r="ET269" s="5"/>
      <c r="EU269" s="5"/>
    </row>
    <row r="270" spans="113:151" ht="12.75" customHeight="1" x14ac:dyDescent="0.15">
      <c r="DI270" s="5"/>
      <c r="DJ270" s="5"/>
      <c r="DK270" s="5"/>
      <c r="DL270" s="5"/>
      <c r="DM270" s="5"/>
      <c r="DN270" s="5"/>
      <c r="DO270" s="5"/>
      <c r="DP270" s="5"/>
      <c r="DQ270" s="5"/>
      <c r="DT270" s="5"/>
      <c r="DU270" s="5"/>
      <c r="DV270" s="5"/>
      <c r="DW270" s="5"/>
      <c r="DX270" s="5"/>
      <c r="DY270" s="5"/>
      <c r="DZ270" s="5"/>
      <c r="EA270" s="5"/>
      <c r="EF270" s="5"/>
      <c r="EG270" s="5"/>
      <c r="EH270" s="5"/>
      <c r="EI270" s="5"/>
      <c r="EJ270" s="5"/>
      <c r="EK270" s="5"/>
      <c r="EL270" s="5"/>
      <c r="EM270" s="5"/>
      <c r="EQ270" s="5"/>
      <c r="ER270" s="5"/>
      <c r="ES270" s="5"/>
      <c r="ET270" s="5"/>
      <c r="EU270" s="5"/>
    </row>
    <row r="271" spans="113:151" ht="12.75" customHeight="1" x14ac:dyDescent="0.15">
      <c r="DI271" s="5"/>
      <c r="DJ271" s="5"/>
      <c r="DK271" s="5"/>
      <c r="DL271" s="5"/>
      <c r="DM271" s="5"/>
      <c r="DN271" s="5"/>
      <c r="DO271" s="5"/>
      <c r="DP271" s="5"/>
      <c r="DQ271" s="5"/>
      <c r="DT271" s="5"/>
      <c r="DU271" s="5"/>
      <c r="DV271" s="5"/>
      <c r="DW271" s="5"/>
      <c r="DX271" s="5"/>
      <c r="DY271" s="5"/>
      <c r="DZ271" s="5"/>
      <c r="EA271" s="5"/>
      <c r="EF271" s="5"/>
      <c r="EG271" s="5"/>
      <c r="EH271" s="5"/>
      <c r="EI271" s="5"/>
      <c r="EJ271" s="5"/>
      <c r="EK271" s="5"/>
      <c r="EL271" s="5"/>
      <c r="EM271" s="5"/>
      <c r="EQ271" s="5"/>
      <c r="ER271" s="5"/>
      <c r="ES271" s="5"/>
      <c r="ET271" s="5"/>
      <c r="EU271" s="5"/>
    </row>
    <row r="272" spans="113:151" ht="12.75" customHeight="1" x14ac:dyDescent="0.15">
      <c r="DI272" s="5"/>
      <c r="DJ272" s="5"/>
      <c r="DK272" s="5"/>
      <c r="DL272" s="5"/>
      <c r="DM272" s="5"/>
      <c r="DN272" s="5"/>
      <c r="DO272" s="5"/>
      <c r="DP272" s="5"/>
      <c r="DQ272" s="5"/>
      <c r="DT272" s="5"/>
      <c r="DU272" s="5"/>
      <c r="DV272" s="5"/>
      <c r="DW272" s="5"/>
      <c r="DX272" s="5"/>
      <c r="DY272" s="5"/>
      <c r="DZ272" s="5"/>
      <c r="EA272" s="5"/>
      <c r="EF272" s="5"/>
      <c r="EG272" s="5"/>
      <c r="EH272" s="5"/>
      <c r="EI272" s="5"/>
      <c r="EJ272" s="5"/>
      <c r="EK272" s="5"/>
      <c r="EL272" s="5"/>
      <c r="EM272" s="5"/>
      <c r="EQ272" s="5"/>
      <c r="ER272" s="5"/>
      <c r="ES272" s="5"/>
      <c r="ET272" s="5"/>
      <c r="EU272" s="5"/>
    </row>
    <row r="273" spans="113:151" ht="12.75" customHeight="1" x14ac:dyDescent="0.15">
      <c r="DI273" s="5"/>
      <c r="DJ273" s="5"/>
      <c r="DK273" s="5"/>
      <c r="DL273" s="5"/>
      <c r="DM273" s="5"/>
      <c r="DN273" s="5"/>
      <c r="DO273" s="5"/>
      <c r="DP273" s="5"/>
      <c r="DQ273" s="5"/>
      <c r="DT273" s="5"/>
      <c r="DU273" s="5"/>
      <c r="DV273" s="5"/>
      <c r="DW273" s="5"/>
      <c r="DX273" s="5"/>
      <c r="DY273" s="5"/>
      <c r="DZ273" s="5"/>
      <c r="EA273" s="5"/>
      <c r="EF273" s="5"/>
      <c r="EG273" s="5"/>
      <c r="EH273" s="5"/>
      <c r="EI273" s="5"/>
      <c r="EJ273" s="5"/>
      <c r="EK273" s="5"/>
      <c r="EL273" s="5"/>
      <c r="EM273" s="5"/>
      <c r="EQ273" s="5"/>
      <c r="ER273" s="5"/>
      <c r="ES273" s="5"/>
      <c r="ET273" s="5"/>
      <c r="EU273" s="5"/>
    </row>
    <row r="274" spans="113:151" ht="12.75" customHeight="1" x14ac:dyDescent="0.15">
      <c r="DI274" s="5"/>
      <c r="DJ274" s="5"/>
      <c r="DK274" s="5"/>
      <c r="DL274" s="5"/>
      <c r="DM274" s="5"/>
      <c r="DN274" s="5"/>
      <c r="DO274" s="5"/>
      <c r="DP274" s="5"/>
      <c r="DQ274" s="5"/>
      <c r="DT274" s="5"/>
      <c r="DU274" s="5"/>
      <c r="DV274" s="5"/>
      <c r="DW274" s="5"/>
      <c r="DX274" s="5"/>
      <c r="DY274" s="5"/>
      <c r="DZ274" s="5"/>
      <c r="EA274" s="5"/>
      <c r="EF274" s="5"/>
      <c r="EG274" s="5"/>
      <c r="EH274" s="5"/>
      <c r="EI274" s="5"/>
      <c r="EJ274" s="5"/>
      <c r="EK274" s="5"/>
      <c r="EL274" s="5"/>
      <c r="EM274" s="5"/>
      <c r="EQ274" s="5"/>
      <c r="ER274" s="5"/>
      <c r="ES274" s="5"/>
      <c r="ET274" s="5"/>
      <c r="EU274" s="5"/>
    </row>
    <row r="275" spans="113:151" ht="12.75" customHeight="1" x14ac:dyDescent="0.15">
      <c r="DI275" s="5"/>
      <c r="DJ275" s="5"/>
      <c r="DK275" s="5"/>
      <c r="DL275" s="5"/>
      <c r="DM275" s="5"/>
      <c r="DN275" s="5"/>
      <c r="DO275" s="5"/>
      <c r="DP275" s="5"/>
      <c r="DQ275" s="5"/>
      <c r="DT275" s="5"/>
      <c r="DU275" s="5"/>
      <c r="DV275" s="5"/>
      <c r="DW275" s="5"/>
      <c r="DX275" s="5"/>
      <c r="DY275" s="5"/>
      <c r="DZ275" s="5"/>
      <c r="EA275" s="5"/>
      <c r="EF275" s="5"/>
      <c r="EG275" s="5"/>
      <c r="EH275" s="5"/>
      <c r="EI275" s="5"/>
      <c r="EJ275" s="5"/>
      <c r="EK275" s="5"/>
      <c r="EL275" s="5"/>
      <c r="EM275" s="5"/>
      <c r="EQ275" s="5"/>
      <c r="ER275" s="5"/>
      <c r="ES275" s="5"/>
      <c r="ET275" s="5"/>
      <c r="EU275" s="5"/>
    </row>
    <row r="276" spans="113:151" ht="12.75" customHeight="1" x14ac:dyDescent="0.15">
      <c r="DI276" s="5"/>
      <c r="DJ276" s="5"/>
      <c r="DK276" s="5"/>
      <c r="DL276" s="5"/>
      <c r="DM276" s="5"/>
      <c r="DN276" s="5"/>
      <c r="DO276" s="5"/>
      <c r="DP276" s="5"/>
      <c r="DQ276" s="5"/>
      <c r="DT276" s="5"/>
      <c r="DU276" s="5"/>
      <c r="DV276" s="5"/>
      <c r="DW276" s="5"/>
      <c r="DX276" s="5"/>
      <c r="DY276" s="5"/>
      <c r="DZ276" s="5"/>
      <c r="EA276" s="5"/>
      <c r="EF276" s="5"/>
      <c r="EG276" s="5"/>
      <c r="EH276" s="5"/>
      <c r="EI276" s="5"/>
      <c r="EJ276" s="5"/>
      <c r="EK276" s="5"/>
      <c r="EL276" s="5"/>
      <c r="EM276" s="5"/>
      <c r="EQ276" s="5"/>
      <c r="ER276" s="5"/>
      <c r="ES276" s="5"/>
      <c r="ET276" s="5"/>
      <c r="EU276" s="5"/>
    </row>
    <row r="277" spans="113:151" ht="12.75" customHeight="1" x14ac:dyDescent="0.15">
      <c r="DI277" s="5"/>
      <c r="DJ277" s="5"/>
      <c r="DK277" s="5"/>
      <c r="DL277" s="5"/>
      <c r="DM277" s="5"/>
      <c r="DN277" s="5"/>
      <c r="DO277" s="5"/>
      <c r="DP277" s="5"/>
      <c r="DQ277" s="5"/>
      <c r="DT277" s="5"/>
      <c r="DU277" s="5"/>
      <c r="DV277" s="5"/>
      <c r="DW277" s="5"/>
      <c r="DX277" s="5"/>
      <c r="DY277" s="5"/>
      <c r="DZ277" s="5"/>
      <c r="EA277" s="5"/>
      <c r="EF277" s="5"/>
      <c r="EG277" s="5"/>
      <c r="EH277" s="5"/>
      <c r="EI277" s="5"/>
      <c r="EJ277" s="5"/>
      <c r="EK277" s="5"/>
      <c r="EL277" s="5"/>
      <c r="EM277" s="5"/>
      <c r="EQ277" s="5"/>
      <c r="ER277" s="5"/>
      <c r="ES277" s="5"/>
      <c r="ET277" s="5"/>
      <c r="EU277" s="5"/>
    </row>
    <row r="278" spans="113:151" ht="12.75" customHeight="1" x14ac:dyDescent="0.15">
      <c r="DI278" s="5"/>
      <c r="DJ278" s="5"/>
      <c r="DK278" s="5"/>
      <c r="DL278" s="5"/>
      <c r="DM278" s="5"/>
      <c r="DN278" s="5"/>
      <c r="DO278" s="5"/>
      <c r="DP278" s="5"/>
      <c r="DQ278" s="5"/>
      <c r="DT278" s="5"/>
      <c r="DU278" s="5"/>
      <c r="DV278" s="5"/>
      <c r="DW278" s="5"/>
      <c r="DX278" s="5"/>
      <c r="DY278" s="5"/>
      <c r="DZ278" s="5"/>
      <c r="EA278" s="5"/>
      <c r="EF278" s="5"/>
      <c r="EG278" s="5"/>
      <c r="EH278" s="5"/>
      <c r="EI278" s="5"/>
      <c r="EJ278" s="5"/>
      <c r="EK278" s="5"/>
      <c r="EL278" s="5"/>
      <c r="EM278" s="5"/>
      <c r="EQ278" s="5"/>
      <c r="ER278" s="5"/>
      <c r="ES278" s="5"/>
      <c r="ET278" s="5"/>
      <c r="EU278" s="5"/>
    </row>
    <row r="279" spans="113:151" ht="12.75" customHeight="1" x14ac:dyDescent="0.15">
      <c r="DI279" s="5"/>
      <c r="DJ279" s="5"/>
      <c r="DK279" s="5"/>
      <c r="DL279" s="5"/>
      <c r="DM279" s="5"/>
      <c r="DN279" s="5"/>
      <c r="DO279" s="5"/>
      <c r="DP279" s="5"/>
      <c r="DQ279" s="5"/>
      <c r="DT279" s="5"/>
      <c r="DU279" s="5"/>
      <c r="DV279" s="5"/>
      <c r="DW279" s="5"/>
      <c r="DX279" s="5"/>
      <c r="DY279" s="5"/>
      <c r="DZ279" s="5"/>
      <c r="EA279" s="5"/>
      <c r="EF279" s="5"/>
      <c r="EG279" s="5"/>
      <c r="EH279" s="5"/>
      <c r="EI279" s="5"/>
      <c r="EJ279" s="5"/>
      <c r="EK279" s="5"/>
      <c r="EL279" s="5"/>
      <c r="EM279" s="5"/>
      <c r="EQ279" s="5"/>
      <c r="ER279" s="5"/>
      <c r="ES279" s="5"/>
      <c r="ET279" s="5"/>
      <c r="EU279" s="5"/>
    </row>
    <row r="280" spans="113:151" ht="12.75" customHeight="1" x14ac:dyDescent="0.15">
      <c r="DI280" s="5"/>
      <c r="DJ280" s="5"/>
      <c r="DK280" s="5"/>
      <c r="DL280" s="5"/>
      <c r="DM280" s="5"/>
      <c r="DN280" s="5"/>
      <c r="DO280" s="5"/>
      <c r="DP280" s="5"/>
      <c r="DQ280" s="5"/>
      <c r="DT280" s="5"/>
      <c r="DU280" s="5"/>
      <c r="DV280" s="5"/>
      <c r="DW280" s="5"/>
      <c r="DX280" s="5"/>
      <c r="DY280" s="5"/>
      <c r="DZ280" s="5"/>
      <c r="EA280" s="5"/>
      <c r="EF280" s="5"/>
      <c r="EG280" s="5"/>
      <c r="EH280" s="5"/>
      <c r="EI280" s="5"/>
      <c r="EJ280" s="5"/>
      <c r="EK280" s="5"/>
      <c r="EL280" s="5"/>
      <c r="EM280" s="5"/>
      <c r="EQ280" s="5"/>
      <c r="ER280" s="5"/>
      <c r="ES280" s="5"/>
      <c r="ET280" s="5"/>
      <c r="EU280" s="5"/>
    </row>
    <row r="281" spans="113:151" ht="12.75" customHeight="1" x14ac:dyDescent="0.15">
      <c r="DI281" s="5"/>
      <c r="DJ281" s="5"/>
      <c r="DK281" s="5"/>
      <c r="DL281" s="5"/>
      <c r="DM281" s="5"/>
      <c r="DN281" s="5"/>
      <c r="DO281" s="5"/>
      <c r="DP281" s="5"/>
      <c r="DQ281" s="5"/>
      <c r="DT281" s="5"/>
      <c r="DU281" s="5"/>
      <c r="DV281" s="5"/>
      <c r="DW281" s="5"/>
      <c r="DX281" s="5"/>
      <c r="DY281" s="5"/>
      <c r="DZ281" s="5"/>
      <c r="EA281" s="5"/>
      <c r="EF281" s="5"/>
      <c r="EG281" s="5"/>
      <c r="EH281" s="5"/>
      <c r="EI281" s="5"/>
      <c r="EJ281" s="5"/>
      <c r="EK281" s="5"/>
      <c r="EL281" s="5"/>
      <c r="EM281" s="5"/>
      <c r="EQ281" s="5"/>
      <c r="ER281" s="5"/>
      <c r="ES281" s="5"/>
      <c r="ET281" s="5"/>
      <c r="EU281" s="5"/>
    </row>
    <row r="282" spans="113:151" ht="12.75" customHeight="1" x14ac:dyDescent="0.15">
      <c r="DI282" s="5"/>
      <c r="DJ282" s="5"/>
      <c r="DK282" s="5"/>
      <c r="DL282" s="5"/>
      <c r="DM282" s="5"/>
      <c r="DN282" s="5"/>
      <c r="DO282" s="5"/>
      <c r="DP282" s="5"/>
      <c r="DQ282" s="5"/>
      <c r="DT282" s="5"/>
      <c r="DU282" s="5"/>
      <c r="DV282" s="5"/>
      <c r="DW282" s="5"/>
      <c r="DX282" s="5"/>
      <c r="DY282" s="5"/>
      <c r="DZ282" s="5"/>
      <c r="EA282" s="5"/>
      <c r="EF282" s="5"/>
      <c r="EG282" s="5"/>
      <c r="EH282" s="5"/>
      <c r="EI282" s="5"/>
      <c r="EJ282" s="5"/>
      <c r="EK282" s="5"/>
      <c r="EL282" s="5"/>
      <c r="EM282" s="5"/>
      <c r="EQ282" s="5"/>
      <c r="ER282" s="5"/>
      <c r="ES282" s="5"/>
      <c r="ET282" s="5"/>
      <c r="EU282" s="5"/>
    </row>
    <row r="283" spans="113:151" ht="12.75" customHeight="1" x14ac:dyDescent="0.15">
      <c r="DI283" s="5"/>
      <c r="DJ283" s="5"/>
      <c r="DK283" s="5"/>
      <c r="DL283" s="5"/>
      <c r="DM283" s="5"/>
      <c r="DN283" s="5"/>
      <c r="DO283" s="5"/>
      <c r="DP283" s="5"/>
      <c r="DQ283" s="5"/>
      <c r="DT283" s="5"/>
      <c r="DU283" s="5"/>
      <c r="DV283" s="5"/>
      <c r="DW283" s="5"/>
      <c r="DX283" s="5"/>
      <c r="DY283" s="5"/>
      <c r="DZ283" s="5"/>
      <c r="EA283" s="5"/>
      <c r="EF283" s="5"/>
      <c r="EG283" s="5"/>
      <c r="EH283" s="5"/>
      <c r="EI283" s="5"/>
      <c r="EJ283" s="5"/>
      <c r="EK283" s="5"/>
      <c r="EL283" s="5"/>
      <c r="EM283" s="5"/>
      <c r="EQ283" s="5"/>
      <c r="ER283" s="5"/>
      <c r="ES283" s="5"/>
      <c r="ET283" s="5"/>
      <c r="EU283" s="5"/>
    </row>
    <row r="284" spans="113:151" ht="12.75" customHeight="1" x14ac:dyDescent="0.15">
      <c r="DI284" s="5"/>
      <c r="DJ284" s="5"/>
      <c r="DK284" s="5"/>
      <c r="DL284" s="5"/>
      <c r="DM284" s="5"/>
      <c r="DN284" s="5"/>
      <c r="DO284" s="5"/>
      <c r="DP284" s="5"/>
      <c r="DQ284" s="5"/>
      <c r="DT284" s="5"/>
      <c r="DU284" s="5"/>
      <c r="DV284" s="5"/>
      <c r="DW284" s="5"/>
      <c r="DX284" s="5"/>
      <c r="DY284" s="5"/>
      <c r="DZ284" s="5"/>
      <c r="EA284" s="5"/>
      <c r="EF284" s="5"/>
      <c r="EG284" s="5"/>
      <c r="EH284" s="5"/>
      <c r="EI284" s="5"/>
      <c r="EJ284" s="5"/>
      <c r="EK284" s="5"/>
      <c r="EL284" s="5"/>
      <c r="EM284" s="5"/>
      <c r="EQ284" s="5"/>
      <c r="ER284" s="5"/>
      <c r="ES284" s="5"/>
      <c r="ET284" s="5"/>
      <c r="EU284" s="5"/>
    </row>
    <row r="285" spans="113:151" ht="12.75" customHeight="1" x14ac:dyDescent="0.15">
      <c r="DI285" s="5"/>
      <c r="DJ285" s="5"/>
      <c r="DK285" s="5"/>
      <c r="DL285" s="5"/>
      <c r="DM285" s="5"/>
      <c r="DN285" s="5"/>
      <c r="DO285" s="5"/>
      <c r="DP285" s="5"/>
      <c r="DQ285" s="5"/>
      <c r="DT285" s="5"/>
      <c r="DU285" s="5"/>
      <c r="DV285" s="5"/>
      <c r="DW285" s="5"/>
      <c r="DX285" s="5"/>
      <c r="DY285" s="5"/>
      <c r="DZ285" s="5"/>
      <c r="EA285" s="5"/>
      <c r="EF285" s="5"/>
      <c r="EG285" s="5"/>
      <c r="EH285" s="5"/>
      <c r="EI285" s="5"/>
      <c r="EJ285" s="5"/>
      <c r="EK285" s="5"/>
      <c r="EL285" s="5"/>
      <c r="EM285" s="5"/>
      <c r="EQ285" s="5"/>
      <c r="ER285" s="5"/>
      <c r="ES285" s="5"/>
      <c r="ET285" s="5"/>
      <c r="EU285" s="5"/>
    </row>
    <row r="286" spans="113:151" ht="12.75" customHeight="1" x14ac:dyDescent="0.15">
      <c r="DI286" s="5"/>
      <c r="DJ286" s="5"/>
      <c r="DK286" s="5"/>
      <c r="DL286" s="5"/>
      <c r="DM286" s="5"/>
      <c r="DN286" s="5"/>
      <c r="DO286" s="5"/>
      <c r="DP286" s="5"/>
      <c r="DQ286" s="5"/>
      <c r="DT286" s="5"/>
      <c r="DU286" s="5"/>
      <c r="DV286" s="5"/>
      <c r="DW286" s="5"/>
      <c r="DX286" s="5"/>
      <c r="DY286" s="5"/>
      <c r="DZ286" s="5"/>
      <c r="EA286" s="5"/>
      <c r="EF286" s="5"/>
      <c r="EG286" s="5"/>
      <c r="EH286" s="5"/>
      <c r="EI286" s="5"/>
      <c r="EJ286" s="5"/>
      <c r="EK286" s="5"/>
      <c r="EL286" s="5"/>
      <c r="EM286" s="5"/>
      <c r="EQ286" s="5"/>
      <c r="ER286" s="5"/>
      <c r="ES286" s="5"/>
      <c r="ET286" s="5"/>
      <c r="EU286" s="5"/>
    </row>
    <row r="287" spans="113:151" ht="12.75" customHeight="1" x14ac:dyDescent="0.15">
      <c r="DI287" s="5"/>
      <c r="DJ287" s="5"/>
      <c r="DK287" s="5"/>
      <c r="DL287" s="5"/>
      <c r="DM287" s="5"/>
      <c r="DN287" s="5"/>
      <c r="DO287" s="5"/>
      <c r="DP287" s="5"/>
      <c r="DQ287" s="5"/>
      <c r="DT287" s="5"/>
      <c r="DU287" s="5"/>
      <c r="DV287" s="5"/>
      <c r="DW287" s="5"/>
      <c r="DX287" s="5"/>
      <c r="DY287" s="5"/>
      <c r="DZ287" s="5"/>
      <c r="EA287" s="5"/>
      <c r="EF287" s="5"/>
      <c r="EG287" s="5"/>
      <c r="EH287" s="5"/>
      <c r="EI287" s="5"/>
      <c r="EJ287" s="5"/>
      <c r="EK287" s="5"/>
      <c r="EL287" s="5"/>
      <c r="EM287" s="5"/>
      <c r="EQ287" s="5"/>
      <c r="ER287" s="5"/>
      <c r="ES287" s="5"/>
      <c r="ET287" s="5"/>
      <c r="EU287" s="5"/>
    </row>
    <row r="288" spans="113:151" ht="12.75" customHeight="1" x14ac:dyDescent="0.15">
      <c r="DI288" s="5"/>
      <c r="DJ288" s="5"/>
      <c r="DK288" s="5"/>
      <c r="DL288" s="5"/>
      <c r="DM288" s="5"/>
      <c r="DN288" s="5"/>
      <c r="DO288" s="5"/>
      <c r="DP288" s="5"/>
      <c r="DQ288" s="5"/>
      <c r="DT288" s="5"/>
      <c r="DU288" s="5"/>
      <c r="DV288" s="5"/>
      <c r="DW288" s="5"/>
      <c r="DX288" s="5"/>
      <c r="DY288" s="5"/>
      <c r="DZ288" s="5"/>
      <c r="EA288" s="5"/>
      <c r="EF288" s="5"/>
      <c r="EG288" s="5"/>
      <c r="EH288" s="5"/>
      <c r="EI288" s="5"/>
      <c r="EJ288" s="5"/>
      <c r="EK288" s="5"/>
      <c r="EL288" s="5"/>
      <c r="EM288" s="5"/>
      <c r="EQ288" s="5"/>
      <c r="ER288" s="5"/>
      <c r="ES288" s="5"/>
      <c r="ET288" s="5"/>
      <c r="EU288" s="5"/>
    </row>
    <row r="289" spans="113:151" ht="12.75" customHeight="1" x14ac:dyDescent="0.15">
      <c r="DI289" s="5"/>
      <c r="DJ289" s="5"/>
      <c r="DK289" s="5"/>
      <c r="DL289" s="5"/>
      <c r="DM289" s="5"/>
      <c r="DN289" s="5"/>
      <c r="DO289" s="5"/>
      <c r="DP289" s="5"/>
      <c r="DQ289" s="5"/>
      <c r="DT289" s="5"/>
      <c r="DU289" s="5"/>
      <c r="DV289" s="5"/>
      <c r="DW289" s="5"/>
      <c r="DX289" s="5"/>
      <c r="DY289" s="5"/>
      <c r="DZ289" s="5"/>
      <c r="EA289" s="5"/>
      <c r="EF289" s="5"/>
      <c r="EG289" s="5"/>
      <c r="EH289" s="5"/>
      <c r="EI289" s="5"/>
      <c r="EJ289" s="5"/>
      <c r="EK289" s="5"/>
      <c r="EL289" s="5"/>
      <c r="EM289" s="5"/>
      <c r="EQ289" s="5"/>
      <c r="ER289" s="5"/>
      <c r="ES289" s="5"/>
      <c r="ET289" s="5"/>
      <c r="EU289" s="5"/>
    </row>
    <row r="290" spans="113:151" ht="12.75" customHeight="1" x14ac:dyDescent="0.15">
      <c r="DI290" s="5"/>
      <c r="DJ290" s="5"/>
      <c r="DK290" s="5"/>
      <c r="DL290" s="5"/>
      <c r="DM290" s="5"/>
      <c r="DN290" s="5"/>
      <c r="DO290" s="5"/>
      <c r="DP290" s="5"/>
      <c r="DQ290" s="5"/>
      <c r="DT290" s="5"/>
      <c r="DU290" s="5"/>
      <c r="DV290" s="5"/>
      <c r="DW290" s="5"/>
      <c r="DX290" s="5"/>
      <c r="DY290" s="5"/>
      <c r="DZ290" s="5"/>
      <c r="EA290" s="5"/>
      <c r="EF290" s="5"/>
      <c r="EG290" s="5"/>
      <c r="EH290" s="5"/>
      <c r="EI290" s="5"/>
      <c r="EJ290" s="5"/>
      <c r="EK290" s="5"/>
      <c r="EL290" s="5"/>
      <c r="EM290" s="5"/>
      <c r="EQ290" s="5"/>
      <c r="ER290" s="5"/>
      <c r="ES290" s="5"/>
      <c r="ET290" s="5"/>
      <c r="EU290" s="5"/>
    </row>
    <row r="291" spans="113:151" ht="12.75" customHeight="1" x14ac:dyDescent="0.15">
      <c r="DI291" s="5"/>
      <c r="DJ291" s="5"/>
      <c r="DK291" s="5"/>
      <c r="DL291" s="5"/>
      <c r="DM291" s="5"/>
      <c r="DN291" s="5"/>
      <c r="DO291" s="5"/>
      <c r="DP291" s="5"/>
      <c r="DQ291" s="5"/>
      <c r="DT291" s="5"/>
      <c r="DU291" s="5"/>
      <c r="DV291" s="5"/>
      <c r="DW291" s="5"/>
      <c r="DX291" s="5"/>
      <c r="DY291" s="5"/>
      <c r="DZ291" s="5"/>
      <c r="EA291" s="5"/>
      <c r="EF291" s="5"/>
      <c r="EG291" s="5"/>
      <c r="EH291" s="5"/>
      <c r="EI291" s="5"/>
      <c r="EJ291" s="5"/>
      <c r="EK291" s="5"/>
      <c r="EL291" s="5"/>
      <c r="EM291" s="5"/>
      <c r="EQ291" s="5"/>
      <c r="ER291" s="5"/>
      <c r="ES291" s="5"/>
      <c r="ET291" s="5"/>
      <c r="EU291" s="5"/>
    </row>
    <row r="292" spans="113:151" ht="12.75" customHeight="1" x14ac:dyDescent="0.15">
      <c r="DI292" s="5"/>
      <c r="DJ292" s="5"/>
      <c r="DK292" s="5"/>
      <c r="DL292" s="5"/>
      <c r="DM292" s="5"/>
      <c r="DN292" s="5"/>
      <c r="DO292" s="5"/>
      <c r="DP292" s="5"/>
      <c r="DQ292" s="5"/>
      <c r="DT292" s="5"/>
      <c r="DU292" s="5"/>
      <c r="DV292" s="5"/>
      <c r="DW292" s="5"/>
      <c r="DX292" s="5"/>
      <c r="DY292" s="5"/>
      <c r="DZ292" s="5"/>
      <c r="EA292" s="5"/>
      <c r="EF292" s="5"/>
      <c r="EG292" s="5"/>
      <c r="EH292" s="5"/>
      <c r="EI292" s="5"/>
      <c r="EJ292" s="5"/>
      <c r="EK292" s="5"/>
      <c r="EL292" s="5"/>
      <c r="EM292" s="5"/>
      <c r="EQ292" s="5"/>
      <c r="ER292" s="5"/>
      <c r="ES292" s="5"/>
      <c r="ET292" s="5"/>
      <c r="EU292" s="5"/>
    </row>
    <row r="293" spans="113:151" ht="12.75" customHeight="1" x14ac:dyDescent="0.15">
      <c r="DI293" s="5"/>
      <c r="DJ293" s="5"/>
      <c r="DK293" s="5"/>
      <c r="DL293" s="5"/>
      <c r="DM293" s="5"/>
      <c r="DN293" s="5"/>
      <c r="DO293" s="5"/>
      <c r="DP293" s="5"/>
      <c r="DQ293" s="5"/>
      <c r="DT293" s="5"/>
      <c r="DU293" s="5"/>
      <c r="DV293" s="5"/>
      <c r="DW293" s="5"/>
      <c r="DX293" s="5"/>
      <c r="DY293" s="5"/>
      <c r="DZ293" s="5"/>
      <c r="EA293" s="5"/>
      <c r="EF293" s="5"/>
      <c r="EG293" s="5"/>
      <c r="EH293" s="5"/>
      <c r="EI293" s="5"/>
      <c r="EJ293" s="5"/>
      <c r="EK293" s="5"/>
      <c r="EL293" s="5"/>
      <c r="EM293" s="5"/>
      <c r="EQ293" s="5"/>
      <c r="ER293" s="5"/>
      <c r="ES293" s="5"/>
      <c r="ET293" s="5"/>
      <c r="EU293" s="5"/>
    </row>
    <row r="294" spans="113:151" ht="12.75" customHeight="1" x14ac:dyDescent="0.15">
      <c r="DI294" s="5"/>
      <c r="DJ294" s="5"/>
      <c r="DK294" s="5"/>
      <c r="DL294" s="5"/>
      <c r="DM294" s="5"/>
      <c r="DN294" s="5"/>
      <c r="DO294" s="5"/>
      <c r="DP294" s="5"/>
      <c r="DQ294" s="5"/>
      <c r="DT294" s="5"/>
      <c r="DU294" s="5"/>
      <c r="DV294" s="5"/>
      <c r="DW294" s="5"/>
      <c r="DX294" s="5"/>
      <c r="DY294" s="5"/>
      <c r="DZ294" s="5"/>
      <c r="EA294" s="5"/>
      <c r="EF294" s="5"/>
      <c r="EG294" s="5"/>
      <c r="EH294" s="5"/>
      <c r="EI294" s="5"/>
      <c r="EJ294" s="5"/>
      <c r="EK294" s="5"/>
      <c r="EL294" s="5"/>
      <c r="EM294" s="5"/>
      <c r="EQ294" s="5"/>
      <c r="ER294" s="5"/>
      <c r="ES294" s="5"/>
      <c r="ET294" s="5"/>
      <c r="EU294" s="5"/>
    </row>
    <row r="295" spans="113:151" ht="12.75" customHeight="1" x14ac:dyDescent="0.15">
      <c r="DI295" s="5"/>
      <c r="DJ295" s="5"/>
      <c r="DK295" s="5"/>
      <c r="DL295" s="5"/>
      <c r="DM295" s="5"/>
      <c r="DN295" s="5"/>
      <c r="DO295" s="5"/>
      <c r="DP295" s="5"/>
      <c r="DQ295" s="5"/>
      <c r="DT295" s="5"/>
      <c r="DU295" s="5"/>
      <c r="DV295" s="5"/>
      <c r="DW295" s="5"/>
      <c r="DX295" s="5"/>
      <c r="DY295" s="5"/>
      <c r="DZ295" s="5"/>
      <c r="EA295" s="5"/>
      <c r="EF295" s="5"/>
      <c r="EG295" s="5"/>
      <c r="EH295" s="5"/>
      <c r="EI295" s="5"/>
      <c r="EJ295" s="5"/>
      <c r="EK295" s="5"/>
      <c r="EL295" s="5"/>
      <c r="EM295" s="5"/>
      <c r="EQ295" s="5"/>
      <c r="ER295" s="5"/>
      <c r="ES295" s="5"/>
      <c r="ET295" s="5"/>
      <c r="EU295" s="5"/>
    </row>
    <row r="296" spans="113:151" ht="12.75" customHeight="1" x14ac:dyDescent="0.15">
      <c r="DI296" s="5"/>
      <c r="DJ296" s="5"/>
      <c r="DK296" s="5"/>
      <c r="DL296" s="5"/>
      <c r="DM296" s="5"/>
      <c r="DN296" s="5"/>
      <c r="DO296" s="5"/>
      <c r="DP296" s="5"/>
      <c r="DQ296" s="5"/>
      <c r="DT296" s="5"/>
      <c r="DU296" s="5"/>
      <c r="DV296" s="5"/>
      <c r="DW296" s="5"/>
      <c r="DX296" s="5"/>
      <c r="DY296" s="5"/>
      <c r="DZ296" s="5"/>
      <c r="EA296" s="5"/>
      <c r="EF296" s="5"/>
      <c r="EG296" s="5"/>
      <c r="EH296" s="5"/>
      <c r="EI296" s="5"/>
      <c r="EJ296" s="5"/>
      <c r="EK296" s="5"/>
      <c r="EL296" s="5"/>
      <c r="EM296" s="5"/>
      <c r="EQ296" s="5"/>
      <c r="ER296" s="5"/>
      <c r="ES296" s="5"/>
      <c r="ET296" s="5"/>
      <c r="EU296" s="5"/>
    </row>
    <row r="297" spans="113:151" ht="12.75" customHeight="1" x14ac:dyDescent="0.15">
      <c r="DI297" s="5"/>
      <c r="DJ297" s="5"/>
      <c r="DK297" s="5"/>
      <c r="DL297" s="5"/>
      <c r="DM297" s="5"/>
      <c r="DN297" s="5"/>
      <c r="DO297" s="5"/>
      <c r="DP297" s="5"/>
      <c r="DQ297" s="5"/>
      <c r="DT297" s="5"/>
      <c r="DU297" s="5"/>
      <c r="DV297" s="5"/>
      <c r="DW297" s="5"/>
      <c r="DX297" s="5"/>
      <c r="DY297" s="5"/>
      <c r="DZ297" s="5"/>
      <c r="EA297" s="5"/>
      <c r="EF297" s="5"/>
      <c r="EG297" s="5"/>
      <c r="EH297" s="5"/>
      <c r="EI297" s="5"/>
      <c r="EJ297" s="5"/>
      <c r="EK297" s="5"/>
      <c r="EL297" s="5"/>
      <c r="EM297" s="5"/>
      <c r="EQ297" s="5"/>
      <c r="ER297" s="5"/>
      <c r="ES297" s="5"/>
      <c r="ET297" s="5"/>
      <c r="EU297" s="5"/>
    </row>
    <row r="298" spans="113:151" ht="12.75" customHeight="1" x14ac:dyDescent="0.15">
      <c r="DI298" s="5"/>
      <c r="DJ298" s="5"/>
      <c r="DK298" s="5"/>
      <c r="DL298" s="5"/>
      <c r="DM298" s="5"/>
      <c r="DN298" s="5"/>
      <c r="DO298" s="5"/>
      <c r="DP298" s="5"/>
      <c r="DQ298" s="5"/>
      <c r="DT298" s="5"/>
      <c r="DU298" s="5"/>
      <c r="DV298" s="5"/>
      <c r="DW298" s="5"/>
      <c r="DX298" s="5"/>
      <c r="DY298" s="5"/>
      <c r="DZ298" s="5"/>
      <c r="EA298" s="5"/>
      <c r="EF298" s="5"/>
      <c r="EG298" s="5"/>
      <c r="EH298" s="5"/>
      <c r="EI298" s="5"/>
      <c r="EJ298" s="5"/>
      <c r="EK298" s="5"/>
      <c r="EL298" s="5"/>
      <c r="EM298" s="5"/>
      <c r="EQ298" s="5"/>
      <c r="ER298" s="5"/>
      <c r="ES298" s="5"/>
      <c r="ET298" s="5"/>
      <c r="EU298" s="5"/>
    </row>
    <row r="299" spans="113:151" ht="12.75" customHeight="1" x14ac:dyDescent="0.15">
      <c r="DI299" s="5"/>
      <c r="DJ299" s="5"/>
      <c r="DK299" s="5"/>
      <c r="DL299" s="5"/>
      <c r="DM299" s="5"/>
      <c r="DN299" s="5"/>
      <c r="DO299" s="5"/>
      <c r="DP299" s="5"/>
      <c r="DQ299" s="5"/>
      <c r="DT299" s="5"/>
      <c r="DU299" s="5"/>
      <c r="DV299" s="5"/>
      <c r="DW299" s="5"/>
      <c r="DX299" s="5"/>
      <c r="DY299" s="5"/>
      <c r="DZ299" s="5"/>
      <c r="EA299" s="5"/>
      <c r="EF299" s="5"/>
      <c r="EG299" s="5"/>
      <c r="EH299" s="5"/>
      <c r="EI299" s="5"/>
      <c r="EJ299" s="5"/>
      <c r="EK299" s="5"/>
      <c r="EL299" s="5"/>
      <c r="EM299" s="5"/>
      <c r="EQ299" s="5"/>
      <c r="ER299" s="5"/>
      <c r="ES299" s="5"/>
      <c r="ET299" s="5"/>
      <c r="EU299" s="5"/>
    </row>
    <row r="300" spans="113:151" ht="12.75" customHeight="1" x14ac:dyDescent="0.15">
      <c r="DI300" s="5"/>
      <c r="DJ300" s="5"/>
      <c r="DK300" s="5"/>
      <c r="DL300" s="5"/>
      <c r="DM300" s="5"/>
      <c r="DN300" s="5"/>
      <c r="DO300" s="5"/>
      <c r="DP300" s="5"/>
      <c r="DQ300" s="5"/>
      <c r="DT300" s="5"/>
      <c r="DU300" s="5"/>
      <c r="DV300" s="5"/>
      <c r="DW300" s="5"/>
      <c r="DX300" s="5"/>
      <c r="DY300" s="5"/>
      <c r="DZ300" s="5"/>
      <c r="EA300" s="5"/>
      <c r="EF300" s="5"/>
      <c r="EG300" s="5"/>
      <c r="EH300" s="5"/>
      <c r="EI300" s="5"/>
      <c r="EJ300" s="5"/>
      <c r="EK300" s="5"/>
      <c r="EL300" s="5"/>
      <c r="EM300" s="5"/>
      <c r="EQ300" s="5"/>
      <c r="ER300" s="5"/>
      <c r="ES300" s="5"/>
      <c r="ET300" s="5"/>
      <c r="EU300" s="5"/>
    </row>
    <row r="301" spans="113:151" ht="12.75" customHeight="1" x14ac:dyDescent="0.15">
      <c r="DI301" s="5"/>
      <c r="DJ301" s="5"/>
      <c r="DK301" s="5"/>
      <c r="DL301" s="5"/>
      <c r="DM301" s="5"/>
      <c r="DN301" s="5"/>
      <c r="DO301" s="5"/>
      <c r="DP301" s="5"/>
      <c r="DQ301" s="5"/>
      <c r="DT301" s="5"/>
      <c r="DU301" s="5"/>
      <c r="DV301" s="5"/>
      <c r="DW301" s="5"/>
      <c r="DX301" s="5"/>
      <c r="DY301" s="5"/>
      <c r="DZ301" s="5"/>
      <c r="EA301" s="5"/>
      <c r="EF301" s="5"/>
      <c r="EG301" s="5"/>
      <c r="EH301" s="5"/>
      <c r="EI301" s="5"/>
      <c r="EJ301" s="5"/>
      <c r="EK301" s="5"/>
      <c r="EL301" s="5"/>
      <c r="EM301" s="5"/>
      <c r="EQ301" s="5"/>
      <c r="ER301" s="5"/>
      <c r="ES301" s="5"/>
      <c r="ET301" s="5"/>
      <c r="EU301" s="5"/>
    </row>
    <row r="302" spans="113:151" ht="12.75" customHeight="1" x14ac:dyDescent="0.15">
      <c r="DI302" s="5"/>
      <c r="DJ302" s="5"/>
      <c r="DK302" s="5"/>
      <c r="DL302" s="5"/>
      <c r="DM302" s="5"/>
      <c r="DN302" s="5"/>
      <c r="DO302" s="5"/>
      <c r="DP302" s="5"/>
      <c r="DQ302" s="5"/>
      <c r="DT302" s="5"/>
      <c r="DU302" s="5"/>
      <c r="DV302" s="5"/>
      <c r="DW302" s="5"/>
      <c r="DX302" s="5"/>
      <c r="DY302" s="5"/>
      <c r="DZ302" s="5"/>
      <c r="EA302" s="5"/>
      <c r="EF302" s="5"/>
      <c r="EG302" s="5"/>
      <c r="EH302" s="5"/>
      <c r="EI302" s="5"/>
      <c r="EJ302" s="5"/>
      <c r="EK302" s="5"/>
      <c r="EL302" s="5"/>
      <c r="EM302" s="5"/>
      <c r="EQ302" s="5"/>
      <c r="ER302" s="5"/>
      <c r="ES302" s="5"/>
      <c r="ET302" s="5"/>
      <c r="EU302" s="5"/>
    </row>
    <row r="303" spans="113:151" ht="12.75" customHeight="1" x14ac:dyDescent="0.15">
      <c r="DI303" s="5"/>
      <c r="DJ303" s="5"/>
      <c r="DK303" s="5"/>
      <c r="DL303" s="5"/>
      <c r="DM303" s="5"/>
      <c r="DN303" s="5"/>
      <c r="DO303" s="5"/>
      <c r="DP303" s="5"/>
      <c r="DQ303" s="5"/>
      <c r="DT303" s="5"/>
      <c r="DU303" s="5"/>
      <c r="DV303" s="5"/>
      <c r="DW303" s="5"/>
      <c r="DX303" s="5"/>
      <c r="DY303" s="5"/>
      <c r="DZ303" s="5"/>
      <c r="EA303" s="5"/>
      <c r="EF303" s="5"/>
      <c r="EG303" s="5"/>
      <c r="EH303" s="5"/>
      <c r="EI303" s="5"/>
      <c r="EJ303" s="5"/>
      <c r="EK303" s="5"/>
      <c r="EL303" s="5"/>
      <c r="EM303" s="5"/>
      <c r="EQ303" s="5"/>
      <c r="ER303" s="5"/>
      <c r="ES303" s="5"/>
      <c r="ET303" s="5"/>
      <c r="EU303" s="5"/>
    </row>
    <row r="304" spans="113:151" ht="12.75" customHeight="1" x14ac:dyDescent="0.15">
      <c r="DI304" s="5"/>
      <c r="DJ304" s="5"/>
      <c r="DK304" s="5"/>
      <c r="DL304" s="5"/>
      <c r="DM304" s="5"/>
      <c r="DN304" s="5"/>
      <c r="DO304" s="5"/>
      <c r="DP304" s="5"/>
      <c r="DQ304" s="5"/>
      <c r="DT304" s="5"/>
      <c r="DU304" s="5"/>
      <c r="DV304" s="5"/>
      <c r="DW304" s="5"/>
      <c r="DX304" s="5"/>
      <c r="DY304" s="5"/>
      <c r="DZ304" s="5"/>
      <c r="EA304" s="5"/>
      <c r="EF304" s="5"/>
      <c r="EG304" s="5"/>
      <c r="EH304" s="5"/>
      <c r="EI304" s="5"/>
      <c r="EJ304" s="5"/>
      <c r="EK304" s="5"/>
      <c r="EL304" s="5"/>
      <c r="EM304" s="5"/>
      <c r="EQ304" s="5"/>
      <c r="ER304" s="5"/>
      <c r="ES304" s="5"/>
      <c r="ET304" s="5"/>
      <c r="EU304" s="5"/>
    </row>
    <row r="305" spans="113:151" ht="12.75" customHeight="1" x14ac:dyDescent="0.15">
      <c r="DI305" s="5"/>
      <c r="DJ305" s="5"/>
      <c r="DK305" s="5"/>
      <c r="DL305" s="5"/>
      <c r="DM305" s="5"/>
      <c r="DN305" s="5"/>
      <c r="DO305" s="5"/>
      <c r="DP305" s="5"/>
      <c r="DQ305" s="5"/>
      <c r="DT305" s="5"/>
      <c r="DU305" s="5"/>
      <c r="DV305" s="5"/>
      <c r="DW305" s="5"/>
      <c r="DX305" s="5"/>
      <c r="DY305" s="5"/>
      <c r="DZ305" s="5"/>
      <c r="EA305" s="5"/>
      <c r="EF305" s="5"/>
      <c r="EG305" s="5"/>
      <c r="EH305" s="5"/>
      <c r="EI305" s="5"/>
      <c r="EJ305" s="5"/>
      <c r="EK305" s="5"/>
      <c r="EL305" s="5"/>
      <c r="EM305" s="5"/>
      <c r="EQ305" s="5"/>
      <c r="ER305" s="5"/>
      <c r="ES305" s="5"/>
      <c r="ET305" s="5"/>
      <c r="EU305" s="5"/>
    </row>
    <row r="306" spans="113:151" ht="12.75" customHeight="1" x14ac:dyDescent="0.15">
      <c r="DI306" s="5"/>
      <c r="DJ306" s="5"/>
      <c r="DK306" s="5"/>
      <c r="DL306" s="5"/>
      <c r="DM306" s="5"/>
      <c r="DN306" s="5"/>
      <c r="DO306" s="5"/>
      <c r="DP306" s="5"/>
      <c r="DQ306" s="5"/>
      <c r="DT306" s="5"/>
      <c r="DU306" s="5"/>
      <c r="DV306" s="5"/>
      <c r="DW306" s="5"/>
      <c r="DX306" s="5"/>
      <c r="DY306" s="5"/>
      <c r="DZ306" s="5"/>
      <c r="EA306" s="5"/>
      <c r="EF306" s="5"/>
      <c r="EG306" s="5"/>
      <c r="EH306" s="5"/>
      <c r="EI306" s="5"/>
      <c r="EJ306" s="5"/>
      <c r="EK306" s="5"/>
      <c r="EL306" s="5"/>
      <c r="EM306" s="5"/>
      <c r="EQ306" s="5"/>
      <c r="ER306" s="5"/>
      <c r="ES306" s="5"/>
      <c r="ET306" s="5"/>
      <c r="EU306" s="5"/>
    </row>
    <row r="307" spans="113:151" ht="12.75" customHeight="1" x14ac:dyDescent="0.15">
      <c r="DI307" s="5"/>
      <c r="DJ307" s="5"/>
      <c r="DK307" s="5"/>
      <c r="DL307" s="5"/>
      <c r="DM307" s="5"/>
      <c r="DN307" s="5"/>
      <c r="DO307" s="5"/>
      <c r="DP307" s="5"/>
      <c r="DQ307" s="5"/>
      <c r="DT307" s="5"/>
      <c r="DU307" s="5"/>
      <c r="DV307" s="5"/>
      <c r="DW307" s="5"/>
      <c r="DX307" s="5"/>
      <c r="DY307" s="5"/>
      <c r="DZ307" s="5"/>
      <c r="EA307" s="5"/>
      <c r="EF307" s="5"/>
      <c r="EG307" s="5"/>
      <c r="EH307" s="5"/>
      <c r="EI307" s="5"/>
      <c r="EJ307" s="5"/>
      <c r="EK307" s="5"/>
      <c r="EL307" s="5"/>
      <c r="EM307" s="5"/>
      <c r="EQ307" s="5"/>
      <c r="ER307" s="5"/>
      <c r="ES307" s="5"/>
      <c r="ET307" s="5"/>
      <c r="EU307" s="5"/>
    </row>
    <row r="308" spans="113:151" ht="12.75" customHeight="1" x14ac:dyDescent="0.15">
      <c r="DI308" s="5"/>
      <c r="DJ308" s="5"/>
      <c r="DK308" s="5"/>
      <c r="DL308" s="5"/>
      <c r="DM308" s="5"/>
      <c r="DN308" s="5"/>
      <c r="DO308" s="5"/>
      <c r="DP308" s="5"/>
      <c r="DQ308" s="5"/>
      <c r="DT308" s="5"/>
      <c r="DU308" s="5"/>
      <c r="DV308" s="5"/>
      <c r="DW308" s="5"/>
      <c r="DX308" s="5"/>
      <c r="DY308" s="5"/>
      <c r="DZ308" s="5"/>
      <c r="EA308" s="5"/>
      <c r="EF308" s="5"/>
      <c r="EG308" s="5"/>
      <c r="EH308" s="5"/>
      <c r="EI308" s="5"/>
      <c r="EJ308" s="5"/>
      <c r="EK308" s="5"/>
      <c r="EL308" s="5"/>
      <c r="EM308" s="5"/>
      <c r="EQ308" s="5"/>
      <c r="ER308" s="5"/>
      <c r="ES308" s="5"/>
      <c r="ET308" s="5"/>
      <c r="EU308" s="5"/>
    </row>
    <row r="309" spans="113:151" ht="12.75" customHeight="1" x14ac:dyDescent="0.15">
      <c r="DI309" s="5"/>
      <c r="DJ309" s="5"/>
      <c r="DK309" s="5"/>
      <c r="DL309" s="5"/>
      <c r="DM309" s="5"/>
      <c r="DN309" s="5"/>
      <c r="DO309" s="5"/>
      <c r="DP309" s="5"/>
      <c r="DQ309" s="5"/>
      <c r="DT309" s="5"/>
      <c r="DU309" s="5"/>
      <c r="DV309" s="5"/>
      <c r="DW309" s="5"/>
      <c r="DX309" s="5"/>
      <c r="DY309" s="5"/>
      <c r="DZ309" s="5"/>
      <c r="EA309" s="5"/>
      <c r="EF309" s="5"/>
      <c r="EG309" s="5"/>
      <c r="EH309" s="5"/>
      <c r="EI309" s="5"/>
      <c r="EJ309" s="5"/>
      <c r="EK309" s="5"/>
      <c r="EL309" s="5"/>
      <c r="EM309" s="5"/>
      <c r="EQ309" s="5"/>
      <c r="ER309" s="5"/>
      <c r="ES309" s="5"/>
      <c r="ET309" s="5"/>
      <c r="EU309" s="5"/>
    </row>
    <row r="310" spans="113:151" ht="12.75" customHeight="1" x14ac:dyDescent="0.15">
      <c r="DI310" s="5"/>
      <c r="DJ310" s="5"/>
      <c r="DK310" s="5"/>
      <c r="DL310" s="5"/>
      <c r="DM310" s="5"/>
      <c r="DN310" s="5"/>
      <c r="DO310" s="5"/>
      <c r="DP310" s="5"/>
      <c r="DQ310" s="5"/>
      <c r="DT310" s="5"/>
      <c r="DU310" s="5"/>
      <c r="DV310" s="5"/>
      <c r="DW310" s="5"/>
      <c r="DX310" s="5"/>
      <c r="DY310" s="5"/>
      <c r="DZ310" s="5"/>
      <c r="EA310" s="5"/>
      <c r="EF310" s="5"/>
      <c r="EG310" s="5"/>
      <c r="EH310" s="5"/>
      <c r="EI310" s="5"/>
      <c r="EJ310" s="5"/>
      <c r="EK310" s="5"/>
      <c r="EL310" s="5"/>
      <c r="EM310" s="5"/>
      <c r="EQ310" s="5"/>
      <c r="ER310" s="5"/>
      <c r="ES310" s="5"/>
      <c r="ET310" s="5"/>
      <c r="EU310" s="5"/>
    </row>
    <row r="311" spans="113:151" ht="12.75" customHeight="1" x14ac:dyDescent="0.15">
      <c r="DI311" s="5"/>
      <c r="DJ311" s="5"/>
      <c r="DK311" s="5"/>
      <c r="DL311" s="5"/>
      <c r="DM311" s="5"/>
      <c r="DN311" s="5"/>
      <c r="DO311" s="5"/>
      <c r="DP311" s="5"/>
      <c r="DQ311" s="5"/>
      <c r="DT311" s="5"/>
      <c r="DU311" s="5"/>
      <c r="DV311" s="5"/>
      <c r="DW311" s="5"/>
      <c r="DX311" s="5"/>
      <c r="DY311" s="5"/>
      <c r="DZ311" s="5"/>
      <c r="EA311" s="5"/>
      <c r="EF311" s="5"/>
      <c r="EG311" s="5"/>
      <c r="EH311" s="5"/>
      <c r="EI311" s="5"/>
      <c r="EJ311" s="5"/>
      <c r="EK311" s="5"/>
      <c r="EL311" s="5"/>
      <c r="EM311" s="5"/>
      <c r="EQ311" s="5"/>
      <c r="ER311" s="5"/>
      <c r="ES311" s="5"/>
      <c r="ET311" s="5"/>
      <c r="EU311" s="5"/>
    </row>
    <row r="312" spans="113:151" ht="12.75" customHeight="1" x14ac:dyDescent="0.15">
      <c r="DI312" s="5"/>
      <c r="DJ312" s="5"/>
      <c r="DK312" s="5"/>
      <c r="DL312" s="5"/>
      <c r="DM312" s="5"/>
      <c r="DN312" s="5"/>
      <c r="DO312" s="5"/>
      <c r="DP312" s="5"/>
      <c r="DQ312" s="5"/>
      <c r="DT312" s="5"/>
      <c r="DU312" s="5"/>
      <c r="DV312" s="5"/>
      <c r="DW312" s="5"/>
      <c r="DX312" s="5"/>
      <c r="DY312" s="5"/>
      <c r="DZ312" s="5"/>
      <c r="EA312" s="5"/>
      <c r="EF312" s="5"/>
      <c r="EG312" s="5"/>
      <c r="EH312" s="5"/>
      <c r="EI312" s="5"/>
      <c r="EJ312" s="5"/>
      <c r="EK312" s="5"/>
      <c r="EL312" s="5"/>
      <c r="EM312" s="5"/>
      <c r="EQ312" s="5"/>
      <c r="ER312" s="5"/>
      <c r="ES312" s="5"/>
      <c r="ET312" s="5"/>
      <c r="EU312" s="5"/>
    </row>
    <row r="313" spans="113:151" ht="12.75" customHeight="1" x14ac:dyDescent="0.15">
      <c r="DI313" s="5"/>
      <c r="DJ313" s="5"/>
      <c r="DK313" s="5"/>
      <c r="DL313" s="5"/>
      <c r="DM313" s="5"/>
      <c r="DN313" s="5"/>
      <c r="DO313" s="5"/>
      <c r="DP313" s="5"/>
      <c r="DQ313" s="5"/>
      <c r="DT313" s="5"/>
      <c r="DU313" s="5"/>
      <c r="DV313" s="5"/>
      <c r="DW313" s="5"/>
      <c r="DX313" s="5"/>
      <c r="DY313" s="5"/>
      <c r="DZ313" s="5"/>
      <c r="EA313" s="5"/>
      <c r="EF313" s="5"/>
      <c r="EG313" s="5"/>
      <c r="EH313" s="5"/>
      <c r="EI313" s="5"/>
      <c r="EJ313" s="5"/>
      <c r="EK313" s="5"/>
      <c r="EL313" s="5"/>
      <c r="EM313" s="5"/>
      <c r="EQ313" s="5"/>
      <c r="ER313" s="5"/>
      <c r="ES313" s="5"/>
      <c r="ET313" s="5"/>
      <c r="EU313" s="5"/>
    </row>
    <row r="314" spans="113:151" ht="12.75" customHeight="1" x14ac:dyDescent="0.15">
      <c r="DI314" s="5"/>
      <c r="DJ314" s="5"/>
      <c r="DK314" s="5"/>
      <c r="DL314" s="5"/>
      <c r="DM314" s="5"/>
      <c r="DN314" s="5"/>
      <c r="DO314" s="5"/>
      <c r="DP314" s="5"/>
      <c r="DQ314" s="5"/>
      <c r="DT314" s="5"/>
      <c r="DU314" s="5"/>
      <c r="DV314" s="5"/>
      <c r="DW314" s="5"/>
      <c r="DX314" s="5"/>
      <c r="DY314" s="5"/>
      <c r="DZ314" s="5"/>
      <c r="EA314" s="5"/>
      <c r="EF314" s="5"/>
      <c r="EG314" s="5"/>
      <c r="EH314" s="5"/>
      <c r="EI314" s="5"/>
      <c r="EJ314" s="5"/>
      <c r="EK314" s="5"/>
      <c r="EL314" s="5"/>
      <c r="EM314" s="5"/>
      <c r="EQ314" s="5"/>
      <c r="ER314" s="5"/>
      <c r="ES314" s="5"/>
      <c r="ET314" s="5"/>
      <c r="EU314" s="5"/>
    </row>
    <row r="315" spans="113:151" ht="12.75" customHeight="1" x14ac:dyDescent="0.15">
      <c r="DI315" s="5"/>
      <c r="DJ315" s="5"/>
      <c r="DK315" s="5"/>
      <c r="DL315" s="5"/>
      <c r="DM315" s="5"/>
      <c r="DN315" s="5"/>
      <c r="DO315" s="5"/>
      <c r="DP315" s="5"/>
      <c r="DQ315" s="5"/>
      <c r="DT315" s="5"/>
      <c r="DU315" s="5"/>
      <c r="DV315" s="5"/>
      <c r="DW315" s="5"/>
      <c r="DX315" s="5"/>
      <c r="DY315" s="5"/>
      <c r="DZ315" s="5"/>
      <c r="EA315" s="5"/>
      <c r="EF315" s="5"/>
      <c r="EG315" s="5"/>
      <c r="EH315" s="5"/>
      <c r="EI315" s="5"/>
      <c r="EJ315" s="5"/>
      <c r="EK315" s="5"/>
      <c r="EL315" s="5"/>
      <c r="EM315" s="5"/>
      <c r="EQ315" s="5"/>
      <c r="ER315" s="5"/>
      <c r="ES315" s="5"/>
      <c r="ET315" s="5"/>
      <c r="EU315" s="5"/>
    </row>
    <row r="316" spans="113:151" ht="12.75" customHeight="1" x14ac:dyDescent="0.15">
      <c r="DI316" s="5"/>
      <c r="DJ316" s="5"/>
      <c r="DK316" s="5"/>
      <c r="DL316" s="5"/>
      <c r="DM316" s="5"/>
      <c r="DN316" s="5"/>
      <c r="DO316" s="5"/>
      <c r="DP316" s="5"/>
      <c r="DQ316" s="5"/>
      <c r="DT316" s="5"/>
      <c r="DU316" s="5"/>
      <c r="DV316" s="5"/>
      <c r="DW316" s="5"/>
      <c r="DX316" s="5"/>
      <c r="DY316" s="5"/>
      <c r="DZ316" s="5"/>
      <c r="EA316" s="5"/>
      <c r="EF316" s="5"/>
      <c r="EG316" s="5"/>
      <c r="EH316" s="5"/>
      <c r="EI316" s="5"/>
      <c r="EJ316" s="5"/>
      <c r="EK316" s="5"/>
      <c r="EL316" s="5"/>
      <c r="EM316" s="5"/>
      <c r="EQ316" s="5"/>
      <c r="ER316" s="5"/>
      <c r="ES316" s="5"/>
      <c r="ET316" s="5"/>
      <c r="EU316" s="5"/>
    </row>
    <row r="317" spans="113:151" ht="12.75" customHeight="1" x14ac:dyDescent="0.15">
      <c r="DI317" s="5"/>
      <c r="DJ317" s="5"/>
      <c r="DK317" s="5"/>
      <c r="DL317" s="5"/>
      <c r="DM317" s="5"/>
      <c r="DN317" s="5"/>
      <c r="DO317" s="5"/>
      <c r="DP317" s="5"/>
      <c r="DQ317" s="5"/>
      <c r="DT317" s="5"/>
      <c r="DU317" s="5"/>
      <c r="DV317" s="5"/>
      <c r="DW317" s="5"/>
      <c r="DX317" s="5"/>
      <c r="DY317" s="5"/>
      <c r="DZ317" s="5"/>
      <c r="EA317" s="5"/>
      <c r="EF317" s="5"/>
      <c r="EG317" s="5"/>
      <c r="EH317" s="5"/>
      <c r="EI317" s="5"/>
      <c r="EJ317" s="5"/>
      <c r="EK317" s="5"/>
      <c r="EL317" s="5"/>
      <c r="EM317" s="5"/>
      <c r="EQ317" s="5"/>
      <c r="ER317" s="5"/>
      <c r="ES317" s="5"/>
      <c r="ET317" s="5"/>
      <c r="EU317" s="5"/>
    </row>
    <row r="318" spans="113:151" ht="12.75" customHeight="1" x14ac:dyDescent="0.15">
      <c r="DI318" s="5"/>
      <c r="DJ318" s="5"/>
      <c r="DK318" s="5"/>
      <c r="DL318" s="5"/>
      <c r="DM318" s="5"/>
      <c r="DN318" s="5"/>
      <c r="DO318" s="5"/>
      <c r="DP318" s="5"/>
      <c r="DQ318" s="5"/>
      <c r="DT318" s="5"/>
      <c r="DU318" s="5"/>
      <c r="DV318" s="5"/>
      <c r="DW318" s="5"/>
      <c r="DX318" s="5"/>
      <c r="DY318" s="5"/>
      <c r="DZ318" s="5"/>
      <c r="EA318" s="5"/>
      <c r="EF318" s="5"/>
      <c r="EG318" s="5"/>
      <c r="EH318" s="5"/>
      <c r="EI318" s="5"/>
      <c r="EJ318" s="5"/>
      <c r="EK318" s="5"/>
      <c r="EL318" s="5"/>
      <c r="EM318" s="5"/>
      <c r="EQ318" s="5"/>
      <c r="ER318" s="5"/>
      <c r="ES318" s="5"/>
      <c r="ET318" s="5"/>
      <c r="EU318" s="5"/>
    </row>
    <row r="319" spans="113:151" ht="12.75" customHeight="1" x14ac:dyDescent="0.15">
      <c r="DI319" s="5"/>
      <c r="DJ319" s="5"/>
      <c r="DK319" s="5"/>
      <c r="DL319" s="5"/>
      <c r="DM319" s="5"/>
      <c r="DN319" s="5"/>
      <c r="DO319" s="5"/>
      <c r="DP319" s="5"/>
      <c r="DQ319" s="5"/>
      <c r="DT319" s="5"/>
      <c r="DU319" s="5"/>
      <c r="DV319" s="5"/>
      <c r="DW319" s="5"/>
      <c r="DX319" s="5"/>
      <c r="DY319" s="5"/>
      <c r="DZ319" s="5"/>
      <c r="EA319" s="5"/>
      <c r="EF319" s="5"/>
      <c r="EG319" s="5"/>
      <c r="EH319" s="5"/>
      <c r="EI319" s="5"/>
      <c r="EJ319" s="5"/>
      <c r="EK319" s="5"/>
      <c r="EL319" s="5"/>
      <c r="EM319" s="5"/>
      <c r="EQ319" s="5"/>
      <c r="ER319" s="5"/>
      <c r="ES319" s="5"/>
      <c r="ET319" s="5"/>
      <c r="EU319" s="5"/>
    </row>
    <row r="320" spans="113:151" ht="12.75" customHeight="1" x14ac:dyDescent="0.15">
      <c r="DI320" s="5"/>
      <c r="DJ320" s="5"/>
      <c r="DK320" s="5"/>
      <c r="DL320" s="5"/>
      <c r="DM320" s="5"/>
      <c r="DN320" s="5"/>
      <c r="DO320" s="5"/>
      <c r="DP320" s="5"/>
      <c r="DQ320" s="5"/>
      <c r="DT320" s="5"/>
      <c r="DU320" s="5"/>
      <c r="DV320" s="5"/>
      <c r="DW320" s="5"/>
      <c r="DX320" s="5"/>
      <c r="DY320" s="5"/>
      <c r="DZ320" s="5"/>
      <c r="EA320" s="5"/>
      <c r="EF320" s="5"/>
      <c r="EG320" s="5"/>
      <c r="EH320" s="5"/>
      <c r="EI320" s="5"/>
      <c r="EJ320" s="5"/>
      <c r="EK320" s="5"/>
      <c r="EL320" s="5"/>
      <c r="EM320" s="5"/>
      <c r="EQ320" s="5"/>
      <c r="ER320" s="5"/>
      <c r="ES320" s="5"/>
      <c r="ET320" s="5"/>
      <c r="EU320" s="5"/>
    </row>
    <row r="321" spans="113:151" ht="12.75" customHeight="1" x14ac:dyDescent="0.15">
      <c r="DI321" s="5"/>
      <c r="DJ321" s="5"/>
      <c r="DK321" s="5"/>
      <c r="DL321" s="5"/>
      <c r="DM321" s="5"/>
      <c r="DN321" s="5"/>
      <c r="DO321" s="5"/>
      <c r="DP321" s="5"/>
      <c r="DQ321" s="5"/>
      <c r="DT321" s="5"/>
      <c r="DU321" s="5"/>
      <c r="DV321" s="5"/>
      <c r="DW321" s="5"/>
      <c r="DX321" s="5"/>
      <c r="DY321" s="5"/>
      <c r="DZ321" s="5"/>
      <c r="EA321" s="5"/>
      <c r="EF321" s="5"/>
      <c r="EG321" s="5"/>
      <c r="EH321" s="5"/>
      <c r="EI321" s="5"/>
      <c r="EJ321" s="5"/>
      <c r="EK321" s="5"/>
      <c r="EL321" s="5"/>
      <c r="EM321" s="5"/>
      <c r="EQ321" s="5"/>
      <c r="ER321" s="5"/>
      <c r="ES321" s="5"/>
      <c r="ET321" s="5"/>
      <c r="EU321" s="5"/>
    </row>
    <row r="322" spans="113:151" ht="12.75" customHeight="1" x14ac:dyDescent="0.15">
      <c r="DI322" s="5"/>
      <c r="DJ322" s="5"/>
      <c r="DK322" s="5"/>
      <c r="DL322" s="5"/>
      <c r="DM322" s="5"/>
      <c r="DN322" s="5"/>
      <c r="DO322" s="5"/>
      <c r="DP322" s="5"/>
      <c r="DQ322" s="5"/>
      <c r="DT322" s="5"/>
      <c r="DU322" s="5"/>
      <c r="DV322" s="5"/>
      <c r="DW322" s="5"/>
      <c r="DX322" s="5"/>
      <c r="DY322" s="5"/>
      <c r="DZ322" s="5"/>
      <c r="EA322" s="5"/>
      <c r="EF322" s="5"/>
      <c r="EG322" s="5"/>
      <c r="EH322" s="5"/>
      <c r="EI322" s="5"/>
      <c r="EJ322" s="5"/>
      <c r="EK322" s="5"/>
      <c r="EL322" s="5"/>
      <c r="EM322" s="5"/>
      <c r="EQ322" s="5"/>
      <c r="ER322" s="5"/>
      <c r="ES322" s="5"/>
      <c r="ET322" s="5"/>
      <c r="EU322" s="5"/>
    </row>
    <row r="323" spans="113:151" ht="12.75" customHeight="1" x14ac:dyDescent="0.15">
      <c r="DI323" s="5"/>
      <c r="DJ323" s="5"/>
      <c r="DK323" s="5"/>
      <c r="DL323" s="5"/>
      <c r="DM323" s="5"/>
      <c r="DN323" s="5"/>
      <c r="DO323" s="5"/>
      <c r="DP323" s="5"/>
      <c r="DQ323" s="5"/>
      <c r="DT323" s="5"/>
      <c r="DU323" s="5"/>
      <c r="DV323" s="5"/>
      <c r="DW323" s="5"/>
      <c r="DX323" s="5"/>
      <c r="DY323" s="5"/>
      <c r="DZ323" s="5"/>
      <c r="EA323" s="5"/>
      <c r="EF323" s="5"/>
      <c r="EG323" s="5"/>
      <c r="EH323" s="5"/>
      <c r="EI323" s="5"/>
      <c r="EJ323" s="5"/>
      <c r="EK323" s="5"/>
      <c r="EL323" s="5"/>
      <c r="EM323" s="5"/>
      <c r="EQ323" s="5"/>
      <c r="ER323" s="5"/>
      <c r="ES323" s="5"/>
      <c r="ET323" s="5"/>
      <c r="EU323" s="5"/>
    </row>
    <row r="324" spans="113:151" ht="12.75" customHeight="1" x14ac:dyDescent="0.15">
      <c r="DI324" s="5"/>
      <c r="DJ324" s="5"/>
      <c r="DK324" s="5"/>
      <c r="DL324" s="5"/>
      <c r="DM324" s="5"/>
      <c r="DN324" s="5"/>
      <c r="DO324" s="5"/>
      <c r="DP324" s="5"/>
      <c r="DQ324" s="5"/>
      <c r="DT324" s="5"/>
      <c r="DU324" s="5"/>
      <c r="DV324" s="5"/>
      <c r="DW324" s="5"/>
      <c r="DX324" s="5"/>
      <c r="DY324" s="5"/>
      <c r="DZ324" s="5"/>
      <c r="EA324" s="5"/>
      <c r="EF324" s="5"/>
      <c r="EG324" s="5"/>
      <c r="EH324" s="5"/>
      <c r="EI324" s="5"/>
      <c r="EJ324" s="5"/>
      <c r="EK324" s="5"/>
      <c r="EL324" s="5"/>
      <c r="EM324" s="5"/>
      <c r="EQ324" s="5"/>
      <c r="ER324" s="5"/>
      <c r="ES324" s="5"/>
      <c r="ET324" s="5"/>
      <c r="EU324" s="5"/>
    </row>
    <row r="325" spans="113:151" ht="12.75" customHeight="1" x14ac:dyDescent="0.15">
      <c r="DI325" s="5"/>
      <c r="DJ325" s="5"/>
      <c r="DK325" s="5"/>
      <c r="DL325" s="5"/>
      <c r="DM325" s="5"/>
      <c r="DN325" s="5"/>
      <c r="DO325" s="5"/>
      <c r="DP325" s="5"/>
      <c r="DQ325" s="5"/>
      <c r="DT325" s="5"/>
      <c r="DU325" s="5"/>
      <c r="DV325" s="5"/>
      <c r="DW325" s="5"/>
      <c r="DX325" s="5"/>
      <c r="DY325" s="5"/>
      <c r="DZ325" s="5"/>
      <c r="EA325" s="5"/>
      <c r="EF325" s="5"/>
      <c r="EG325" s="5"/>
      <c r="EH325" s="5"/>
      <c r="EI325" s="5"/>
      <c r="EJ325" s="5"/>
      <c r="EK325" s="5"/>
      <c r="EL325" s="5"/>
      <c r="EM325" s="5"/>
      <c r="EQ325" s="5"/>
      <c r="ER325" s="5"/>
      <c r="ES325" s="5"/>
      <c r="ET325" s="5"/>
      <c r="EU325" s="5"/>
    </row>
    <row r="326" spans="113:151" ht="12.75" customHeight="1" x14ac:dyDescent="0.15">
      <c r="DI326" s="5"/>
      <c r="DJ326" s="5"/>
      <c r="DK326" s="5"/>
      <c r="DL326" s="5"/>
      <c r="DM326" s="5"/>
      <c r="DN326" s="5"/>
      <c r="DO326" s="5"/>
      <c r="DP326" s="5"/>
      <c r="DQ326" s="5"/>
      <c r="DT326" s="5"/>
      <c r="DU326" s="5"/>
      <c r="DV326" s="5"/>
      <c r="DW326" s="5"/>
      <c r="DX326" s="5"/>
      <c r="DY326" s="5"/>
      <c r="DZ326" s="5"/>
      <c r="EA326" s="5"/>
      <c r="EF326" s="5"/>
      <c r="EG326" s="5"/>
      <c r="EH326" s="5"/>
      <c r="EI326" s="5"/>
      <c r="EJ326" s="5"/>
      <c r="EK326" s="5"/>
      <c r="EL326" s="5"/>
      <c r="EM326" s="5"/>
      <c r="EQ326" s="5"/>
      <c r="ER326" s="5"/>
      <c r="ES326" s="5"/>
      <c r="ET326" s="5"/>
      <c r="EU326" s="5"/>
    </row>
    <row r="327" spans="113:151" ht="12.75" customHeight="1" x14ac:dyDescent="0.15">
      <c r="DI327" s="5"/>
      <c r="DJ327" s="5"/>
      <c r="DK327" s="5"/>
      <c r="DL327" s="5"/>
      <c r="DM327" s="5"/>
      <c r="DN327" s="5"/>
      <c r="DO327" s="5"/>
      <c r="DP327" s="5"/>
      <c r="DQ327" s="5"/>
      <c r="DT327" s="5"/>
      <c r="DU327" s="5"/>
      <c r="DV327" s="5"/>
      <c r="DW327" s="5"/>
      <c r="DX327" s="5"/>
      <c r="DY327" s="5"/>
      <c r="DZ327" s="5"/>
      <c r="EA327" s="5"/>
      <c r="EF327" s="5"/>
      <c r="EG327" s="5"/>
      <c r="EH327" s="5"/>
      <c r="EI327" s="5"/>
      <c r="EJ327" s="5"/>
      <c r="EK327" s="5"/>
      <c r="EL327" s="5"/>
      <c r="EM327" s="5"/>
      <c r="EQ327" s="5"/>
      <c r="ER327" s="5"/>
      <c r="ES327" s="5"/>
      <c r="ET327" s="5"/>
      <c r="EU327" s="5"/>
    </row>
    <row r="328" spans="113:151" ht="12.75" customHeight="1" x14ac:dyDescent="0.15">
      <c r="DI328" s="5"/>
      <c r="DJ328" s="5"/>
      <c r="DK328" s="5"/>
      <c r="DL328" s="5"/>
      <c r="DM328" s="5"/>
      <c r="DN328" s="5"/>
      <c r="DO328" s="5"/>
      <c r="DP328" s="5"/>
      <c r="DQ328" s="5"/>
      <c r="DT328" s="5"/>
      <c r="DU328" s="5"/>
      <c r="DV328" s="5"/>
      <c r="DW328" s="5"/>
      <c r="DX328" s="5"/>
      <c r="DY328" s="5"/>
      <c r="DZ328" s="5"/>
      <c r="EA328" s="5"/>
      <c r="EF328" s="5"/>
      <c r="EG328" s="5"/>
      <c r="EH328" s="5"/>
      <c r="EI328" s="5"/>
      <c r="EJ328" s="5"/>
      <c r="EK328" s="5"/>
      <c r="EL328" s="5"/>
      <c r="EM328" s="5"/>
      <c r="EQ328" s="5"/>
      <c r="ER328" s="5"/>
      <c r="ES328" s="5"/>
      <c r="ET328" s="5"/>
      <c r="EU328" s="5"/>
    </row>
    <row r="329" spans="113:151" ht="12.75" customHeight="1" x14ac:dyDescent="0.15">
      <c r="DI329" s="5"/>
      <c r="DJ329" s="5"/>
      <c r="DK329" s="5"/>
      <c r="DL329" s="5"/>
      <c r="DM329" s="5"/>
      <c r="DN329" s="5"/>
      <c r="DO329" s="5"/>
      <c r="DP329" s="5"/>
      <c r="DQ329" s="5"/>
      <c r="DT329" s="5"/>
      <c r="DU329" s="5"/>
      <c r="DV329" s="5"/>
      <c r="DW329" s="5"/>
      <c r="DX329" s="5"/>
      <c r="DY329" s="5"/>
      <c r="DZ329" s="5"/>
      <c r="EA329" s="5"/>
      <c r="EF329" s="5"/>
      <c r="EG329" s="5"/>
      <c r="EH329" s="5"/>
      <c r="EI329" s="5"/>
      <c r="EJ329" s="5"/>
      <c r="EK329" s="5"/>
      <c r="EL329" s="5"/>
      <c r="EM329" s="5"/>
      <c r="EQ329" s="5"/>
      <c r="ER329" s="5"/>
      <c r="ES329" s="5"/>
      <c r="ET329" s="5"/>
      <c r="EU329" s="5"/>
    </row>
    <row r="330" spans="113:151" ht="12.75" customHeight="1" x14ac:dyDescent="0.15">
      <c r="DI330" s="5"/>
      <c r="DJ330" s="5"/>
      <c r="DK330" s="5"/>
      <c r="DL330" s="5"/>
      <c r="DM330" s="5"/>
      <c r="DN330" s="5"/>
      <c r="DO330" s="5"/>
      <c r="DP330" s="5"/>
      <c r="DQ330" s="5"/>
      <c r="DT330" s="5"/>
      <c r="DU330" s="5"/>
      <c r="DV330" s="5"/>
      <c r="DW330" s="5"/>
      <c r="DX330" s="5"/>
      <c r="DY330" s="5"/>
      <c r="DZ330" s="5"/>
      <c r="EA330" s="5"/>
      <c r="EF330" s="5"/>
      <c r="EG330" s="5"/>
      <c r="EH330" s="5"/>
      <c r="EI330" s="5"/>
      <c r="EJ330" s="5"/>
      <c r="EK330" s="5"/>
      <c r="EL330" s="5"/>
      <c r="EM330" s="5"/>
      <c r="EQ330" s="5"/>
      <c r="ER330" s="5"/>
      <c r="ES330" s="5"/>
      <c r="ET330" s="5"/>
      <c r="EU330" s="5"/>
    </row>
    <row r="331" spans="113:151" ht="12.75" customHeight="1" x14ac:dyDescent="0.15">
      <c r="DI331" s="5"/>
      <c r="DJ331" s="5"/>
      <c r="DK331" s="5"/>
      <c r="DL331" s="5"/>
      <c r="DM331" s="5"/>
      <c r="DN331" s="5"/>
      <c r="DO331" s="5"/>
      <c r="DP331" s="5"/>
      <c r="DQ331" s="5"/>
      <c r="DT331" s="5"/>
      <c r="DU331" s="5"/>
      <c r="DV331" s="5"/>
      <c r="DW331" s="5"/>
      <c r="DX331" s="5"/>
      <c r="DY331" s="5"/>
      <c r="DZ331" s="5"/>
      <c r="EA331" s="5"/>
      <c r="EF331" s="5"/>
      <c r="EG331" s="5"/>
      <c r="EH331" s="5"/>
      <c r="EI331" s="5"/>
      <c r="EJ331" s="5"/>
      <c r="EK331" s="5"/>
      <c r="EL331" s="5"/>
      <c r="EM331" s="5"/>
      <c r="EQ331" s="5"/>
      <c r="ER331" s="5"/>
      <c r="ES331" s="5"/>
      <c r="ET331" s="5"/>
      <c r="EU331" s="5"/>
    </row>
    <row r="332" spans="113:151" ht="12.75" customHeight="1" x14ac:dyDescent="0.15">
      <c r="DI332" s="5"/>
      <c r="DJ332" s="5"/>
      <c r="DK332" s="5"/>
      <c r="DL332" s="5"/>
      <c r="DM332" s="5"/>
      <c r="DN332" s="5"/>
      <c r="DO332" s="5"/>
      <c r="DP332" s="5"/>
      <c r="DQ332" s="5"/>
      <c r="DT332" s="5"/>
      <c r="DU332" s="5"/>
      <c r="DV332" s="5"/>
      <c r="DW332" s="5"/>
      <c r="DX332" s="5"/>
      <c r="DY332" s="5"/>
      <c r="DZ332" s="5"/>
      <c r="EA332" s="5"/>
      <c r="EF332" s="5"/>
      <c r="EG332" s="5"/>
      <c r="EH332" s="5"/>
      <c r="EI332" s="5"/>
      <c r="EJ332" s="5"/>
      <c r="EK332" s="5"/>
      <c r="EL332" s="5"/>
      <c r="EM332" s="5"/>
      <c r="EQ332" s="5"/>
      <c r="ER332" s="5"/>
      <c r="ES332" s="5"/>
      <c r="ET332" s="5"/>
      <c r="EU332" s="5"/>
    </row>
    <row r="333" spans="113:151" ht="12.75" customHeight="1" x14ac:dyDescent="0.15">
      <c r="DI333" s="5"/>
      <c r="DJ333" s="5"/>
      <c r="DK333" s="5"/>
      <c r="DL333" s="5"/>
      <c r="DM333" s="5"/>
      <c r="DN333" s="5"/>
      <c r="DO333" s="5"/>
      <c r="DP333" s="5"/>
      <c r="DQ333" s="5"/>
      <c r="DT333" s="5"/>
      <c r="DU333" s="5"/>
      <c r="DV333" s="5"/>
      <c r="DW333" s="5"/>
      <c r="DX333" s="5"/>
      <c r="DY333" s="5"/>
      <c r="DZ333" s="5"/>
      <c r="EA333" s="5"/>
      <c r="EF333" s="5"/>
      <c r="EG333" s="5"/>
      <c r="EH333" s="5"/>
      <c r="EI333" s="5"/>
      <c r="EJ333" s="5"/>
      <c r="EK333" s="5"/>
      <c r="EL333" s="5"/>
      <c r="EM333" s="5"/>
      <c r="EQ333" s="5"/>
      <c r="ER333" s="5"/>
      <c r="ES333" s="5"/>
      <c r="ET333" s="5"/>
      <c r="EU333" s="5"/>
    </row>
    <row r="334" spans="113:151" ht="12.75" customHeight="1" x14ac:dyDescent="0.15">
      <c r="DI334" s="5"/>
      <c r="DJ334" s="5"/>
      <c r="DK334" s="5"/>
      <c r="DL334" s="5"/>
      <c r="DM334" s="5"/>
      <c r="DN334" s="5"/>
      <c r="DO334" s="5"/>
      <c r="DP334" s="5"/>
      <c r="DQ334" s="5"/>
      <c r="DT334" s="5"/>
      <c r="DU334" s="5"/>
      <c r="DV334" s="5"/>
      <c r="DW334" s="5"/>
      <c r="DX334" s="5"/>
      <c r="DY334" s="5"/>
      <c r="DZ334" s="5"/>
      <c r="EA334" s="5"/>
      <c r="EF334" s="5"/>
      <c r="EG334" s="5"/>
      <c r="EH334" s="5"/>
      <c r="EI334" s="5"/>
      <c r="EJ334" s="5"/>
      <c r="EK334" s="5"/>
      <c r="EL334" s="5"/>
      <c r="EM334" s="5"/>
      <c r="EQ334" s="5"/>
      <c r="ER334" s="5"/>
      <c r="ES334" s="5"/>
      <c r="ET334" s="5"/>
      <c r="EU334" s="5"/>
    </row>
    <row r="335" spans="113:151" ht="12.75" customHeight="1" x14ac:dyDescent="0.15">
      <c r="DI335" s="5"/>
      <c r="DJ335" s="5"/>
      <c r="DK335" s="5"/>
      <c r="DL335" s="5"/>
      <c r="DM335" s="5"/>
      <c r="DN335" s="5"/>
      <c r="DO335" s="5"/>
      <c r="DP335" s="5"/>
      <c r="DQ335" s="5"/>
      <c r="DT335" s="5"/>
      <c r="DU335" s="5"/>
      <c r="DV335" s="5"/>
      <c r="DW335" s="5"/>
      <c r="DX335" s="5"/>
      <c r="DY335" s="5"/>
      <c r="DZ335" s="5"/>
      <c r="EA335" s="5"/>
      <c r="EF335" s="5"/>
      <c r="EG335" s="5"/>
      <c r="EH335" s="5"/>
      <c r="EI335" s="5"/>
      <c r="EJ335" s="5"/>
      <c r="EK335" s="5"/>
      <c r="EL335" s="5"/>
      <c r="EM335" s="5"/>
      <c r="EQ335" s="5"/>
      <c r="ER335" s="5"/>
      <c r="ES335" s="5"/>
      <c r="ET335" s="5"/>
      <c r="EU335" s="5"/>
    </row>
    <row r="336" spans="113:151" ht="12.75" customHeight="1" x14ac:dyDescent="0.15">
      <c r="DI336" s="5"/>
      <c r="DJ336" s="5"/>
      <c r="DK336" s="5"/>
      <c r="DL336" s="5"/>
      <c r="DM336" s="5"/>
      <c r="DN336" s="5"/>
      <c r="DO336" s="5"/>
      <c r="DP336" s="5"/>
      <c r="DQ336" s="5"/>
      <c r="DT336" s="5"/>
      <c r="DU336" s="5"/>
      <c r="DV336" s="5"/>
      <c r="DW336" s="5"/>
      <c r="DX336" s="5"/>
      <c r="DY336" s="5"/>
      <c r="DZ336" s="5"/>
      <c r="EA336" s="5"/>
      <c r="EF336" s="5"/>
      <c r="EG336" s="5"/>
      <c r="EH336" s="5"/>
      <c r="EI336" s="5"/>
      <c r="EJ336" s="5"/>
      <c r="EK336" s="5"/>
      <c r="EL336" s="5"/>
      <c r="EM336" s="5"/>
      <c r="EQ336" s="5"/>
      <c r="ER336" s="5"/>
      <c r="ES336" s="5"/>
      <c r="ET336" s="5"/>
      <c r="EU336" s="5"/>
    </row>
    <row r="337" spans="113:151" ht="12.75" customHeight="1" x14ac:dyDescent="0.15">
      <c r="DI337" s="5"/>
      <c r="DJ337" s="5"/>
      <c r="DK337" s="5"/>
      <c r="DL337" s="5"/>
      <c r="DM337" s="5"/>
      <c r="DN337" s="5"/>
      <c r="DO337" s="5"/>
      <c r="DP337" s="5"/>
      <c r="DQ337" s="5"/>
      <c r="DT337" s="5"/>
      <c r="DU337" s="5"/>
      <c r="DV337" s="5"/>
      <c r="DW337" s="5"/>
      <c r="DX337" s="5"/>
      <c r="DY337" s="5"/>
      <c r="DZ337" s="5"/>
      <c r="EA337" s="5"/>
      <c r="EF337" s="5"/>
      <c r="EG337" s="5"/>
      <c r="EH337" s="5"/>
      <c r="EI337" s="5"/>
      <c r="EJ337" s="5"/>
      <c r="EK337" s="5"/>
      <c r="EL337" s="5"/>
      <c r="EM337" s="5"/>
      <c r="EQ337" s="5"/>
      <c r="ER337" s="5"/>
      <c r="ES337" s="5"/>
      <c r="ET337" s="5"/>
      <c r="EU337" s="5"/>
    </row>
    <row r="338" spans="113:151" ht="12.75" customHeight="1" x14ac:dyDescent="0.15">
      <c r="DI338" s="5"/>
      <c r="DJ338" s="5"/>
      <c r="DK338" s="5"/>
      <c r="DL338" s="5"/>
      <c r="DM338" s="5"/>
      <c r="DN338" s="5"/>
      <c r="DO338" s="5"/>
      <c r="DP338" s="5"/>
      <c r="DQ338" s="5"/>
      <c r="DT338" s="5"/>
      <c r="DU338" s="5"/>
      <c r="DV338" s="5"/>
      <c r="DW338" s="5"/>
      <c r="DX338" s="5"/>
      <c r="DY338" s="5"/>
      <c r="DZ338" s="5"/>
      <c r="EA338" s="5"/>
      <c r="EF338" s="5"/>
      <c r="EG338" s="5"/>
      <c r="EH338" s="5"/>
      <c r="EI338" s="5"/>
      <c r="EJ338" s="5"/>
      <c r="EK338" s="5"/>
      <c r="EL338" s="5"/>
      <c r="EM338" s="5"/>
      <c r="EQ338" s="5"/>
      <c r="ER338" s="5"/>
      <c r="ES338" s="5"/>
      <c r="ET338" s="5"/>
      <c r="EU338" s="5"/>
    </row>
    <row r="339" spans="113:151" ht="12.75" customHeight="1" x14ac:dyDescent="0.15">
      <c r="DI339" s="5"/>
      <c r="DJ339" s="5"/>
      <c r="DK339" s="5"/>
      <c r="DL339" s="5"/>
      <c r="DM339" s="5"/>
      <c r="DN339" s="5"/>
      <c r="DO339" s="5"/>
      <c r="DP339" s="5"/>
      <c r="DQ339" s="5"/>
      <c r="DT339" s="5"/>
      <c r="DU339" s="5"/>
      <c r="DV339" s="5"/>
      <c r="DW339" s="5"/>
      <c r="DX339" s="5"/>
      <c r="DY339" s="5"/>
      <c r="DZ339" s="5"/>
      <c r="EA339" s="5"/>
      <c r="EF339" s="5"/>
      <c r="EG339" s="5"/>
      <c r="EH339" s="5"/>
      <c r="EI339" s="5"/>
      <c r="EJ339" s="5"/>
      <c r="EK339" s="5"/>
      <c r="EL339" s="5"/>
      <c r="EM339" s="5"/>
      <c r="EQ339" s="5"/>
      <c r="ER339" s="5"/>
      <c r="ES339" s="5"/>
      <c r="ET339" s="5"/>
      <c r="EU339" s="5"/>
    </row>
    <row r="340" spans="113:151" ht="12.75" customHeight="1" x14ac:dyDescent="0.15">
      <c r="DI340" s="5"/>
      <c r="DJ340" s="5"/>
      <c r="DK340" s="5"/>
      <c r="DL340" s="5"/>
      <c r="DM340" s="5"/>
      <c r="DN340" s="5"/>
      <c r="DO340" s="5"/>
      <c r="DP340" s="5"/>
      <c r="DQ340" s="5"/>
      <c r="DT340" s="5"/>
      <c r="DU340" s="5"/>
      <c r="DV340" s="5"/>
      <c r="DW340" s="5"/>
      <c r="DX340" s="5"/>
      <c r="DY340" s="5"/>
      <c r="DZ340" s="5"/>
      <c r="EA340" s="5"/>
      <c r="EF340" s="5"/>
      <c r="EG340" s="5"/>
      <c r="EH340" s="5"/>
      <c r="EI340" s="5"/>
      <c r="EJ340" s="5"/>
      <c r="EK340" s="5"/>
      <c r="EL340" s="5"/>
      <c r="EM340" s="5"/>
      <c r="EQ340" s="5"/>
      <c r="ER340" s="5"/>
      <c r="ES340" s="5"/>
      <c r="ET340" s="5"/>
      <c r="EU340" s="5"/>
    </row>
    <row r="341" spans="113:151" ht="12.75" customHeight="1" x14ac:dyDescent="0.15">
      <c r="DI341" s="5"/>
      <c r="DJ341" s="5"/>
      <c r="DK341" s="5"/>
      <c r="DL341" s="5"/>
      <c r="DM341" s="5"/>
      <c r="DN341" s="5"/>
      <c r="DO341" s="5"/>
      <c r="DP341" s="5"/>
      <c r="DQ341" s="5"/>
      <c r="DT341" s="5"/>
      <c r="DU341" s="5"/>
      <c r="DV341" s="5"/>
      <c r="DW341" s="5"/>
      <c r="DX341" s="5"/>
      <c r="DY341" s="5"/>
      <c r="DZ341" s="5"/>
      <c r="EA341" s="5"/>
      <c r="EF341" s="5"/>
      <c r="EG341" s="5"/>
      <c r="EH341" s="5"/>
      <c r="EI341" s="5"/>
      <c r="EJ341" s="5"/>
      <c r="EK341" s="5"/>
      <c r="EL341" s="5"/>
      <c r="EM341" s="5"/>
      <c r="EQ341" s="5"/>
      <c r="ER341" s="5"/>
      <c r="ES341" s="5"/>
      <c r="ET341" s="5"/>
      <c r="EU341" s="5"/>
    </row>
    <row r="342" spans="113:151" ht="12.75" customHeight="1" x14ac:dyDescent="0.15">
      <c r="DI342" s="5"/>
      <c r="DJ342" s="5"/>
      <c r="DK342" s="5"/>
      <c r="DL342" s="5"/>
      <c r="DM342" s="5"/>
      <c r="DN342" s="5"/>
      <c r="DO342" s="5"/>
      <c r="DP342" s="5"/>
      <c r="DQ342" s="5"/>
      <c r="DT342" s="5"/>
      <c r="DU342" s="5"/>
      <c r="DV342" s="5"/>
      <c r="DW342" s="5"/>
      <c r="DX342" s="5"/>
      <c r="DY342" s="5"/>
      <c r="DZ342" s="5"/>
      <c r="EA342" s="5"/>
      <c r="EF342" s="5"/>
      <c r="EG342" s="5"/>
      <c r="EH342" s="5"/>
      <c r="EI342" s="5"/>
      <c r="EJ342" s="5"/>
      <c r="EK342" s="5"/>
      <c r="EL342" s="5"/>
      <c r="EM342" s="5"/>
      <c r="EQ342" s="5"/>
      <c r="ER342" s="5"/>
      <c r="ES342" s="5"/>
      <c r="ET342" s="5"/>
      <c r="EU342" s="5"/>
    </row>
    <row r="343" spans="113:151" ht="12.75" customHeight="1" x14ac:dyDescent="0.15">
      <c r="DI343" s="5"/>
      <c r="DJ343" s="5"/>
      <c r="DK343" s="5"/>
      <c r="DL343" s="5"/>
      <c r="DM343" s="5"/>
      <c r="DN343" s="5"/>
      <c r="DO343" s="5"/>
      <c r="DP343" s="5"/>
      <c r="DQ343" s="5"/>
      <c r="DT343" s="5"/>
      <c r="DU343" s="5"/>
      <c r="DV343" s="5"/>
      <c r="DW343" s="5"/>
      <c r="DX343" s="5"/>
      <c r="DY343" s="5"/>
      <c r="DZ343" s="5"/>
      <c r="EA343" s="5"/>
      <c r="EF343" s="5"/>
      <c r="EG343" s="5"/>
      <c r="EH343" s="5"/>
      <c r="EI343" s="5"/>
      <c r="EJ343" s="5"/>
      <c r="EK343" s="5"/>
      <c r="EL343" s="5"/>
      <c r="EM343" s="5"/>
      <c r="EQ343" s="5"/>
      <c r="ER343" s="5"/>
      <c r="ES343" s="5"/>
      <c r="ET343" s="5"/>
      <c r="EU343" s="5"/>
    </row>
    <row r="344" spans="113:151" ht="12.75" customHeight="1" x14ac:dyDescent="0.15">
      <c r="DI344" s="5"/>
      <c r="DJ344" s="5"/>
      <c r="DK344" s="5"/>
      <c r="DL344" s="5"/>
      <c r="DM344" s="5"/>
      <c r="DN344" s="5"/>
      <c r="DO344" s="5"/>
      <c r="DP344" s="5"/>
      <c r="DQ344" s="5"/>
      <c r="DT344" s="5"/>
      <c r="DU344" s="5"/>
      <c r="DV344" s="5"/>
      <c r="DW344" s="5"/>
      <c r="DX344" s="5"/>
      <c r="DY344" s="5"/>
      <c r="DZ344" s="5"/>
      <c r="EA344" s="5"/>
      <c r="EF344" s="5"/>
      <c r="EG344" s="5"/>
      <c r="EH344" s="5"/>
      <c r="EI344" s="5"/>
      <c r="EJ344" s="5"/>
      <c r="EK344" s="5"/>
      <c r="EL344" s="5"/>
      <c r="EM344" s="5"/>
      <c r="EQ344" s="5"/>
      <c r="ER344" s="5"/>
      <c r="ES344" s="5"/>
      <c r="ET344" s="5"/>
      <c r="EU344" s="5"/>
    </row>
    <row r="345" spans="113:151" ht="12.75" customHeight="1" x14ac:dyDescent="0.15">
      <c r="DI345" s="5"/>
      <c r="DJ345" s="5"/>
      <c r="DK345" s="5"/>
      <c r="DL345" s="5"/>
      <c r="DM345" s="5"/>
      <c r="DN345" s="5"/>
      <c r="DO345" s="5"/>
      <c r="DP345" s="5"/>
      <c r="DQ345" s="5"/>
      <c r="DT345" s="5"/>
      <c r="DU345" s="5"/>
      <c r="DV345" s="5"/>
      <c r="DW345" s="5"/>
      <c r="DX345" s="5"/>
      <c r="DY345" s="5"/>
      <c r="DZ345" s="5"/>
      <c r="EA345" s="5"/>
      <c r="EF345" s="5"/>
      <c r="EG345" s="5"/>
      <c r="EH345" s="5"/>
      <c r="EI345" s="5"/>
      <c r="EJ345" s="5"/>
      <c r="EK345" s="5"/>
      <c r="EL345" s="5"/>
      <c r="EM345" s="5"/>
      <c r="EQ345" s="5"/>
      <c r="ER345" s="5"/>
      <c r="ES345" s="5"/>
      <c r="ET345" s="5"/>
      <c r="EU345" s="5"/>
    </row>
    <row r="346" spans="113:151" ht="12.75" customHeight="1" x14ac:dyDescent="0.15">
      <c r="DI346" s="5"/>
      <c r="DJ346" s="5"/>
      <c r="DK346" s="5"/>
      <c r="DL346" s="5"/>
      <c r="DM346" s="5"/>
      <c r="DN346" s="5"/>
      <c r="DO346" s="5"/>
      <c r="DP346" s="5"/>
      <c r="DQ346" s="5"/>
      <c r="DT346" s="5"/>
      <c r="DU346" s="5"/>
      <c r="DV346" s="5"/>
      <c r="DW346" s="5"/>
      <c r="DX346" s="5"/>
      <c r="DY346" s="5"/>
      <c r="DZ346" s="5"/>
      <c r="EA346" s="5"/>
      <c r="EF346" s="5"/>
      <c r="EG346" s="5"/>
      <c r="EH346" s="5"/>
      <c r="EI346" s="5"/>
      <c r="EJ346" s="5"/>
      <c r="EK346" s="5"/>
      <c r="EL346" s="5"/>
      <c r="EM346" s="5"/>
      <c r="EQ346" s="5"/>
      <c r="ER346" s="5"/>
      <c r="ES346" s="5"/>
      <c r="ET346" s="5"/>
      <c r="EU346" s="5"/>
    </row>
    <row r="347" spans="113:151" ht="12.75" customHeight="1" x14ac:dyDescent="0.15">
      <c r="DI347" s="5"/>
      <c r="DJ347" s="5"/>
      <c r="DK347" s="5"/>
      <c r="DL347" s="5"/>
      <c r="DM347" s="5"/>
      <c r="DN347" s="5"/>
      <c r="DO347" s="5"/>
      <c r="DP347" s="5"/>
      <c r="DQ347" s="5"/>
      <c r="DT347" s="5"/>
      <c r="DU347" s="5"/>
      <c r="DV347" s="5"/>
      <c r="DW347" s="5"/>
      <c r="DX347" s="5"/>
      <c r="DY347" s="5"/>
      <c r="DZ347" s="5"/>
      <c r="EA347" s="5"/>
      <c r="EF347" s="5"/>
      <c r="EG347" s="5"/>
      <c r="EH347" s="5"/>
      <c r="EI347" s="5"/>
      <c r="EJ347" s="5"/>
      <c r="EK347" s="5"/>
      <c r="EL347" s="5"/>
      <c r="EM347" s="5"/>
      <c r="EQ347" s="5"/>
      <c r="ER347" s="5"/>
      <c r="ES347" s="5"/>
      <c r="ET347" s="5"/>
      <c r="EU347" s="5"/>
    </row>
    <row r="348" spans="113:151" ht="12.75" customHeight="1" x14ac:dyDescent="0.15">
      <c r="DI348" s="5"/>
      <c r="DJ348" s="5"/>
      <c r="DK348" s="5"/>
      <c r="DL348" s="5"/>
      <c r="DM348" s="5"/>
      <c r="DN348" s="5"/>
      <c r="DO348" s="5"/>
      <c r="DP348" s="5"/>
      <c r="DQ348" s="5"/>
      <c r="DT348" s="5"/>
      <c r="DU348" s="5"/>
      <c r="DV348" s="5"/>
      <c r="DW348" s="5"/>
      <c r="DX348" s="5"/>
      <c r="DY348" s="5"/>
      <c r="DZ348" s="5"/>
      <c r="EA348" s="5"/>
      <c r="EF348" s="5"/>
      <c r="EG348" s="5"/>
      <c r="EH348" s="5"/>
      <c r="EI348" s="5"/>
      <c r="EJ348" s="5"/>
      <c r="EK348" s="5"/>
      <c r="EL348" s="5"/>
      <c r="EM348" s="5"/>
      <c r="EQ348" s="5"/>
      <c r="ER348" s="5"/>
      <c r="ES348" s="5"/>
      <c r="ET348" s="5"/>
      <c r="EU348" s="5"/>
    </row>
    <row r="349" spans="113:151" ht="12.75" customHeight="1" x14ac:dyDescent="0.15">
      <c r="DI349" s="5"/>
      <c r="DJ349" s="5"/>
      <c r="DK349" s="5"/>
      <c r="DL349" s="5"/>
      <c r="DM349" s="5"/>
      <c r="DN349" s="5"/>
      <c r="DO349" s="5"/>
      <c r="DP349" s="5"/>
      <c r="DQ349" s="5"/>
      <c r="DT349" s="5"/>
      <c r="DU349" s="5"/>
      <c r="DV349" s="5"/>
      <c r="DW349" s="5"/>
      <c r="DX349" s="5"/>
      <c r="DY349" s="5"/>
      <c r="DZ349" s="5"/>
      <c r="EA349" s="5"/>
      <c r="EF349" s="5"/>
      <c r="EG349" s="5"/>
      <c r="EH349" s="5"/>
      <c r="EI349" s="5"/>
      <c r="EJ349" s="5"/>
      <c r="EK349" s="5"/>
      <c r="EL349" s="5"/>
      <c r="EM349" s="5"/>
      <c r="EQ349" s="5"/>
      <c r="ER349" s="5"/>
      <c r="ES349" s="5"/>
      <c r="ET349" s="5"/>
      <c r="EU349" s="5"/>
    </row>
    <row r="350" spans="113:151" ht="12.75" customHeight="1" x14ac:dyDescent="0.15">
      <c r="DI350" s="5"/>
      <c r="DJ350" s="5"/>
      <c r="DK350" s="5"/>
      <c r="DL350" s="5"/>
      <c r="DM350" s="5"/>
      <c r="DN350" s="5"/>
      <c r="DO350" s="5"/>
      <c r="DP350" s="5"/>
      <c r="DQ350" s="5"/>
      <c r="DT350" s="5"/>
      <c r="DU350" s="5"/>
      <c r="DV350" s="5"/>
      <c r="DW350" s="5"/>
      <c r="DX350" s="5"/>
      <c r="DY350" s="5"/>
      <c r="DZ350" s="5"/>
      <c r="EA350" s="5"/>
      <c r="EF350" s="5"/>
      <c r="EG350" s="5"/>
      <c r="EH350" s="5"/>
      <c r="EI350" s="5"/>
      <c r="EJ350" s="5"/>
      <c r="EK350" s="5"/>
      <c r="EL350" s="5"/>
      <c r="EM350" s="5"/>
      <c r="EQ350" s="5"/>
      <c r="ER350" s="5"/>
      <c r="ES350" s="5"/>
      <c r="ET350" s="5"/>
      <c r="EU350" s="5"/>
    </row>
    <row r="351" spans="113:151" ht="12.75" customHeight="1" x14ac:dyDescent="0.15">
      <c r="DI351" s="5"/>
      <c r="DJ351" s="5"/>
      <c r="DK351" s="5"/>
      <c r="DL351" s="5"/>
      <c r="DM351" s="5"/>
      <c r="DN351" s="5"/>
      <c r="DO351" s="5"/>
      <c r="DP351" s="5"/>
      <c r="DQ351" s="5"/>
      <c r="DT351" s="5"/>
      <c r="DU351" s="5"/>
      <c r="DV351" s="5"/>
      <c r="DW351" s="5"/>
      <c r="DX351" s="5"/>
      <c r="DY351" s="5"/>
      <c r="DZ351" s="5"/>
      <c r="EA351" s="5"/>
      <c r="EF351" s="5"/>
      <c r="EG351" s="5"/>
      <c r="EH351" s="5"/>
      <c r="EI351" s="5"/>
      <c r="EJ351" s="5"/>
      <c r="EK351" s="5"/>
      <c r="EL351" s="5"/>
      <c r="EM351" s="5"/>
      <c r="EQ351" s="5"/>
      <c r="ER351" s="5"/>
      <c r="ES351" s="5"/>
      <c r="ET351" s="5"/>
      <c r="EU351" s="5"/>
    </row>
    <row r="352" spans="113:151" ht="12.75" customHeight="1" x14ac:dyDescent="0.15">
      <c r="DI352" s="5"/>
      <c r="DJ352" s="5"/>
      <c r="DK352" s="5"/>
      <c r="DL352" s="5"/>
      <c r="DM352" s="5"/>
      <c r="DN352" s="5"/>
      <c r="DO352" s="5"/>
      <c r="DP352" s="5"/>
      <c r="DQ352" s="5"/>
      <c r="DT352" s="5"/>
      <c r="DU352" s="5"/>
      <c r="DV352" s="5"/>
      <c r="DW352" s="5"/>
      <c r="DX352" s="5"/>
      <c r="DY352" s="5"/>
      <c r="DZ352" s="5"/>
      <c r="EA352" s="5"/>
      <c r="EF352" s="5"/>
      <c r="EG352" s="5"/>
      <c r="EH352" s="5"/>
      <c r="EI352" s="5"/>
      <c r="EJ352" s="5"/>
      <c r="EK352" s="5"/>
      <c r="EL352" s="5"/>
      <c r="EM352" s="5"/>
      <c r="EQ352" s="5"/>
      <c r="ER352" s="5"/>
      <c r="ES352" s="5"/>
      <c r="ET352" s="5"/>
      <c r="EU352" s="5"/>
    </row>
    <row r="353" spans="113:151" ht="12.75" customHeight="1" x14ac:dyDescent="0.15">
      <c r="DI353" s="5"/>
      <c r="DJ353" s="5"/>
      <c r="DK353" s="5"/>
      <c r="DL353" s="5"/>
      <c r="DM353" s="5"/>
      <c r="DN353" s="5"/>
      <c r="DO353" s="5"/>
      <c r="DP353" s="5"/>
      <c r="DQ353" s="5"/>
      <c r="DT353" s="5"/>
      <c r="DU353" s="5"/>
      <c r="DV353" s="5"/>
      <c r="DW353" s="5"/>
      <c r="DX353" s="5"/>
      <c r="DY353" s="5"/>
      <c r="DZ353" s="5"/>
      <c r="EA353" s="5"/>
      <c r="EF353" s="5"/>
      <c r="EG353" s="5"/>
      <c r="EH353" s="5"/>
      <c r="EI353" s="5"/>
      <c r="EJ353" s="5"/>
      <c r="EK353" s="5"/>
      <c r="EL353" s="5"/>
      <c r="EM353" s="5"/>
      <c r="EQ353" s="5"/>
      <c r="ER353" s="5"/>
      <c r="ES353" s="5"/>
      <c r="ET353" s="5"/>
      <c r="EU353" s="5"/>
    </row>
    <row r="354" spans="113:151" ht="12.75" customHeight="1" x14ac:dyDescent="0.15">
      <c r="DI354" s="5"/>
      <c r="DJ354" s="5"/>
      <c r="DK354" s="5"/>
      <c r="DL354" s="5"/>
      <c r="DM354" s="5"/>
      <c r="DN354" s="5"/>
      <c r="DO354" s="5"/>
      <c r="DP354" s="5"/>
      <c r="DQ354" s="5"/>
      <c r="DT354" s="5"/>
      <c r="DU354" s="5"/>
      <c r="DV354" s="5"/>
      <c r="DW354" s="5"/>
      <c r="DX354" s="5"/>
      <c r="DY354" s="5"/>
      <c r="DZ354" s="5"/>
      <c r="EA354" s="5"/>
      <c r="EF354" s="5"/>
      <c r="EG354" s="5"/>
      <c r="EH354" s="5"/>
      <c r="EI354" s="5"/>
      <c r="EJ354" s="5"/>
      <c r="EK354" s="5"/>
      <c r="EL354" s="5"/>
      <c r="EM354" s="5"/>
      <c r="EQ354" s="5"/>
      <c r="ER354" s="5"/>
      <c r="ES354" s="5"/>
      <c r="ET354" s="5"/>
      <c r="EU354" s="5"/>
    </row>
    <row r="355" spans="113:151" ht="12.75" customHeight="1" x14ac:dyDescent="0.15">
      <c r="DI355" s="5"/>
      <c r="DJ355" s="5"/>
      <c r="DK355" s="5"/>
      <c r="DL355" s="5"/>
      <c r="DM355" s="5"/>
      <c r="DN355" s="5"/>
      <c r="DO355" s="5"/>
      <c r="DP355" s="5"/>
      <c r="DQ355" s="5"/>
      <c r="DT355" s="5"/>
      <c r="DU355" s="5"/>
      <c r="DV355" s="5"/>
      <c r="DW355" s="5"/>
      <c r="DX355" s="5"/>
      <c r="DY355" s="5"/>
      <c r="DZ355" s="5"/>
      <c r="EA355" s="5"/>
      <c r="EF355" s="5"/>
      <c r="EG355" s="5"/>
      <c r="EH355" s="5"/>
      <c r="EI355" s="5"/>
      <c r="EJ355" s="5"/>
      <c r="EK355" s="5"/>
      <c r="EL355" s="5"/>
      <c r="EM355" s="5"/>
      <c r="EQ355" s="5"/>
      <c r="ER355" s="5"/>
      <c r="ES355" s="5"/>
      <c r="ET355" s="5"/>
      <c r="EU355" s="5"/>
    </row>
    <row r="356" spans="113:151" ht="12.75" customHeight="1" x14ac:dyDescent="0.15">
      <c r="DI356" s="5"/>
      <c r="DJ356" s="5"/>
      <c r="DK356" s="5"/>
      <c r="DL356" s="5"/>
      <c r="DM356" s="5"/>
      <c r="DN356" s="5"/>
      <c r="DO356" s="5"/>
      <c r="DP356" s="5"/>
      <c r="DQ356" s="5"/>
      <c r="DT356" s="5"/>
      <c r="DU356" s="5"/>
      <c r="DV356" s="5"/>
      <c r="DW356" s="5"/>
      <c r="DX356" s="5"/>
      <c r="DY356" s="5"/>
      <c r="DZ356" s="5"/>
      <c r="EA356" s="5"/>
      <c r="EF356" s="5"/>
      <c r="EG356" s="5"/>
      <c r="EH356" s="5"/>
      <c r="EI356" s="5"/>
      <c r="EJ356" s="5"/>
      <c r="EK356" s="5"/>
      <c r="EL356" s="5"/>
      <c r="EM356" s="5"/>
      <c r="EQ356" s="5"/>
      <c r="ER356" s="5"/>
      <c r="ES356" s="5"/>
      <c r="ET356" s="5"/>
      <c r="EU356" s="5"/>
    </row>
    <row r="357" spans="113:151" ht="12.75" customHeight="1" x14ac:dyDescent="0.15">
      <c r="DI357" s="5"/>
      <c r="DJ357" s="5"/>
      <c r="DK357" s="5"/>
      <c r="DL357" s="5"/>
      <c r="DM357" s="5"/>
      <c r="DN357" s="5"/>
      <c r="DO357" s="5"/>
      <c r="DP357" s="5"/>
      <c r="DQ357" s="5"/>
      <c r="DT357" s="5"/>
      <c r="DU357" s="5"/>
      <c r="DV357" s="5"/>
      <c r="DW357" s="5"/>
      <c r="DX357" s="5"/>
      <c r="DY357" s="5"/>
      <c r="DZ357" s="5"/>
      <c r="EA357" s="5"/>
      <c r="EF357" s="5"/>
      <c r="EG357" s="5"/>
      <c r="EH357" s="5"/>
      <c r="EI357" s="5"/>
      <c r="EJ357" s="5"/>
      <c r="EK357" s="5"/>
      <c r="EL357" s="5"/>
      <c r="EM357" s="5"/>
      <c r="EQ357" s="5"/>
      <c r="ER357" s="5"/>
      <c r="ES357" s="5"/>
      <c r="ET357" s="5"/>
      <c r="EU357" s="5"/>
    </row>
    <row r="358" spans="113:151" ht="12.75" customHeight="1" x14ac:dyDescent="0.15">
      <c r="DI358" s="5"/>
      <c r="DJ358" s="5"/>
      <c r="DK358" s="5"/>
      <c r="DL358" s="5"/>
      <c r="DM358" s="5"/>
      <c r="DN358" s="5"/>
      <c r="DO358" s="5"/>
      <c r="DP358" s="5"/>
      <c r="DQ358" s="5"/>
      <c r="DT358" s="5"/>
      <c r="DU358" s="5"/>
      <c r="DV358" s="5"/>
      <c r="DW358" s="5"/>
      <c r="DX358" s="5"/>
      <c r="DY358" s="5"/>
      <c r="DZ358" s="5"/>
      <c r="EA358" s="5"/>
      <c r="EF358" s="5"/>
      <c r="EG358" s="5"/>
      <c r="EH358" s="5"/>
      <c r="EI358" s="5"/>
      <c r="EJ358" s="5"/>
      <c r="EK358" s="5"/>
      <c r="EL358" s="5"/>
      <c r="EM358" s="5"/>
      <c r="EQ358" s="5"/>
      <c r="ER358" s="5"/>
      <c r="ES358" s="5"/>
      <c r="ET358" s="5"/>
      <c r="EU358" s="5"/>
    </row>
    <row r="359" spans="113:151" ht="12.75" customHeight="1" x14ac:dyDescent="0.15">
      <c r="DI359" s="5"/>
      <c r="DJ359" s="5"/>
      <c r="DK359" s="5"/>
      <c r="DL359" s="5"/>
      <c r="DM359" s="5"/>
      <c r="DN359" s="5"/>
      <c r="DO359" s="5"/>
      <c r="DP359" s="5"/>
      <c r="DQ359" s="5"/>
      <c r="DT359" s="5"/>
      <c r="DU359" s="5"/>
      <c r="DV359" s="5"/>
      <c r="DW359" s="5"/>
      <c r="DX359" s="5"/>
      <c r="DY359" s="5"/>
      <c r="DZ359" s="5"/>
      <c r="EA359" s="5"/>
      <c r="EF359" s="5"/>
      <c r="EG359" s="5"/>
      <c r="EH359" s="5"/>
      <c r="EI359" s="5"/>
      <c r="EJ359" s="5"/>
      <c r="EK359" s="5"/>
      <c r="EL359" s="5"/>
      <c r="EM359" s="5"/>
      <c r="EQ359" s="5"/>
      <c r="ER359" s="5"/>
      <c r="ES359" s="5"/>
      <c r="ET359" s="5"/>
      <c r="EU359" s="5"/>
    </row>
    <row r="360" spans="113:151" ht="12.75" customHeight="1" x14ac:dyDescent="0.15">
      <c r="DI360" s="5"/>
      <c r="DJ360" s="5"/>
      <c r="DK360" s="5"/>
      <c r="DL360" s="5"/>
      <c r="DM360" s="5"/>
      <c r="DN360" s="5"/>
      <c r="DO360" s="5"/>
      <c r="DP360" s="5"/>
      <c r="DQ360" s="5"/>
      <c r="DT360" s="5"/>
      <c r="DU360" s="5"/>
      <c r="DV360" s="5"/>
      <c r="DW360" s="5"/>
      <c r="DX360" s="5"/>
      <c r="DY360" s="5"/>
      <c r="DZ360" s="5"/>
      <c r="EA360" s="5"/>
      <c r="EF360" s="5"/>
      <c r="EG360" s="5"/>
      <c r="EH360" s="5"/>
      <c r="EI360" s="5"/>
      <c r="EJ360" s="5"/>
      <c r="EK360" s="5"/>
      <c r="EL360" s="5"/>
      <c r="EM360" s="5"/>
      <c r="EQ360" s="5"/>
      <c r="ER360" s="5"/>
      <c r="ES360" s="5"/>
      <c r="ET360" s="5"/>
      <c r="EU360" s="5"/>
    </row>
    <row r="361" spans="113:151" ht="12.75" customHeight="1" x14ac:dyDescent="0.15">
      <c r="DI361" s="5"/>
      <c r="DJ361" s="5"/>
      <c r="DK361" s="5"/>
      <c r="DL361" s="5"/>
      <c r="DM361" s="5"/>
      <c r="DN361" s="5"/>
      <c r="DO361" s="5"/>
      <c r="DP361" s="5"/>
      <c r="DQ361" s="5"/>
      <c r="DT361" s="5"/>
      <c r="DU361" s="5"/>
      <c r="DV361" s="5"/>
      <c r="DW361" s="5"/>
      <c r="DX361" s="5"/>
      <c r="DY361" s="5"/>
      <c r="DZ361" s="5"/>
      <c r="EA361" s="5"/>
      <c r="EF361" s="5"/>
      <c r="EG361" s="5"/>
      <c r="EH361" s="5"/>
      <c r="EI361" s="5"/>
      <c r="EJ361" s="5"/>
      <c r="EK361" s="5"/>
      <c r="EL361" s="5"/>
      <c r="EM361" s="5"/>
      <c r="EQ361" s="5"/>
      <c r="ER361" s="5"/>
      <c r="ES361" s="5"/>
      <c r="ET361" s="5"/>
      <c r="EU361" s="5"/>
    </row>
    <row r="362" spans="113:151" ht="12.75" customHeight="1" x14ac:dyDescent="0.15">
      <c r="DI362" s="5"/>
      <c r="DJ362" s="5"/>
      <c r="DK362" s="5"/>
      <c r="DL362" s="5"/>
      <c r="DM362" s="5"/>
      <c r="DN362" s="5"/>
      <c r="DO362" s="5"/>
      <c r="DP362" s="5"/>
      <c r="DQ362" s="5"/>
      <c r="DT362" s="5"/>
      <c r="DU362" s="5"/>
      <c r="DV362" s="5"/>
      <c r="DW362" s="5"/>
      <c r="DX362" s="5"/>
      <c r="DY362" s="5"/>
      <c r="DZ362" s="5"/>
      <c r="EA362" s="5"/>
      <c r="EF362" s="5"/>
      <c r="EG362" s="5"/>
      <c r="EH362" s="5"/>
      <c r="EI362" s="5"/>
      <c r="EJ362" s="5"/>
      <c r="EK362" s="5"/>
      <c r="EL362" s="5"/>
      <c r="EM362" s="5"/>
      <c r="EQ362" s="5"/>
      <c r="ER362" s="5"/>
      <c r="ES362" s="5"/>
      <c r="ET362" s="5"/>
      <c r="EU362" s="5"/>
    </row>
    <row r="363" spans="113:151" ht="12.75" customHeight="1" x14ac:dyDescent="0.15">
      <c r="DI363" s="5"/>
      <c r="DJ363" s="5"/>
      <c r="DK363" s="5"/>
      <c r="DL363" s="5"/>
      <c r="DM363" s="5"/>
      <c r="DN363" s="5"/>
      <c r="DO363" s="5"/>
      <c r="DP363" s="5"/>
      <c r="DQ363" s="5"/>
      <c r="DT363" s="5"/>
      <c r="DU363" s="5"/>
      <c r="DV363" s="5"/>
      <c r="DW363" s="5"/>
      <c r="DX363" s="5"/>
      <c r="DY363" s="5"/>
      <c r="DZ363" s="5"/>
      <c r="EA363" s="5"/>
      <c r="EF363" s="5"/>
      <c r="EG363" s="5"/>
      <c r="EH363" s="5"/>
      <c r="EI363" s="5"/>
      <c r="EJ363" s="5"/>
      <c r="EK363" s="5"/>
      <c r="EL363" s="5"/>
      <c r="EM363" s="5"/>
      <c r="EQ363" s="5"/>
      <c r="ER363" s="5"/>
      <c r="ES363" s="5"/>
      <c r="ET363" s="5"/>
      <c r="EU363" s="5"/>
    </row>
    <row r="364" spans="113:151" ht="12.75" customHeight="1" x14ac:dyDescent="0.15">
      <c r="DI364" s="5"/>
      <c r="DJ364" s="5"/>
      <c r="DK364" s="5"/>
      <c r="DL364" s="5"/>
      <c r="DM364" s="5"/>
      <c r="DN364" s="5"/>
      <c r="DO364" s="5"/>
      <c r="DP364" s="5"/>
      <c r="DQ364" s="5"/>
      <c r="DT364" s="5"/>
      <c r="DU364" s="5"/>
      <c r="DV364" s="5"/>
      <c r="DW364" s="5"/>
      <c r="DX364" s="5"/>
      <c r="DY364" s="5"/>
      <c r="DZ364" s="5"/>
      <c r="EA364" s="5"/>
      <c r="EF364" s="5"/>
      <c r="EG364" s="5"/>
      <c r="EH364" s="5"/>
      <c r="EI364" s="5"/>
      <c r="EJ364" s="5"/>
      <c r="EK364" s="5"/>
      <c r="EL364" s="5"/>
      <c r="EM364" s="5"/>
      <c r="EQ364" s="5"/>
      <c r="ER364" s="5"/>
      <c r="ES364" s="5"/>
      <c r="ET364" s="5"/>
      <c r="EU364" s="5"/>
    </row>
    <row r="365" spans="113:151" ht="12.75" customHeight="1" x14ac:dyDescent="0.15">
      <c r="DI365" s="5"/>
      <c r="DJ365" s="5"/>
      <c r="DK365" s="5"/>
      <c r="DL365" s="5"/>
      <c r="DM365" s="5"/>
      <c r="DN365" s="5"/>
      <c r="DO365" s="5"/>
      <c r="DP365" s="5"/>
      <c r="DQ365" s="5"/>
      <c r="DT365" s="5"/>
      <c r="DU365" s="5"/>
      <c r="DV365" s="5"/>
      <c r="DW365" s="5"/>
      <c r="DX365" s="5"/>
      <c r="DY365" s="5"/>
      <c r="DZ365" s="5"/>
      <c r="EA365" s="5"/>
      <c r="EF365" s="5"/>
      <c r="EG365" s="5"/>
      <c r="EH365" s="5"/>
      <c r="EI365" s="5"/>
      <c r="EJ365" s="5"/>
      <c r="EK365" s="5"/>
      <c r="EL365" s="5"/>
      <c r="EM365" s="5"/>
      <c r="EQ365" s="5"/>
      <c r="ER365" s="5"/>
      <c r="ES365" s="5"/>
      <c r="ET365" s="5"/>
      <c r="EU365" s="5"/>
    </row>
    <row r="366" spans="113:151" ht="12.75" customHeight="1" x14ac:dyDescent="0.15">
      <c r="DI366" s="5"/>
      <c r="DJ366" s="5"/>
      <c r="DK366" s="5"/>
      <c r="DL366" s="5"/>
      <c r="DM366" s="5"/>
      <c r="DN366" s="5"/>
      <c r="DO366" s="5"/>
      <c r="DP366" s="5"/>
      <c r="DQ366" s="5"/>
      <c r="DT366" s="5"/>
      <c r="DU366" s="5"/>
      <c r="DV366" s="5"/>
      <c r="DW366" s="5"/>
      <c r="DX366" s="5"/>
      <c r="DY366" s="5"/>
      <c r="DZ366" s="5"/>
      <c r="EA366" s="5"/>
      <c r="EF366" s="5"/>
      <c r="EG366" s="5"/>
      <c r="EH366" s="5"/>
      <c r="EI366" s="5"/>
      <c r="EJ366" s="5"/>
      <c r="EK366" s="5"/>
      <c r="EL366" s="5"/>
      <c r="EM366" s="5"/>
      <c r="EQ366" s="5"/>
      <c r="ER366" s="5"/>
      <c r="ES366" s="5"/>
      <c r="ET366" s="5"/>
      <c r="EU366" s="5"/>
    </row>
    <row r="367" spans="113:151" ht="12.75" customHeight="1" x14ac:dyDescent="0.15">
      <c r="DI367" s="5"/>
      <c r="DJ367" s="5"/>
      <c r="DK367" s="5"/>
      <c r="DL367" s="5"/>
      <c r="DM367" s="5"/>
      <c r="DN367" s="5"/>
      <c r="DO367" s="5"/>
      <c r="DP367" s="5"/>
      <c r="DQ367" s="5"/>
      <c r="DT367" s="5"/>
      <c r="DU367" s="5"/>
      <c r="DV367" s="5"/>
      <c r="DW367" s="5"/>
      <c r="DX367" s="5"/>
      <c r="DY367" s="5"/>
      <c r="DZ367" s="5"/>
      <c r="EA367" s="5"/>
      <c r="EF367" s="5"/>
      <c r="EG367" s="5"/>
      <c r="EH367" s="5"/>
      <c r="EI367" s="5"/>
      <c r="EJ367" s="5"/>
      <c r="EK367" s="5"/>
      <c r="EL367" s="5"/>
      <c r="EM367" s="5"/>
      <c r="EQ367" s="5"/>
      <c r="ER367" s="5"/>
      <c r="ES367" s="5"/>
      <c r="ET367" s="5"/>
      <c r="EU367" s="5"/>
    </row>
    <row r="368" spans="113:151" ht="12.75" customHeight="1" x14ac:dyDescent="0.15">
      <c r="DI368" s="5"/>
      <c r="DJ368" s="5"/>
      <c r="DK368" s="5"/>
      <c r="DL368" s="5"/>
      <c r="DM368" s="5"/>
      <c r="DN368" s="5"/>
      <c r="DO368" s="5"/>
      <c r="DP368" s="5"/>
      <c r="DQ368" s="5"/>
      <c r="DT368" s="5"/>
      <c r="DU368" s="5"/>
      <c r="DV368" s="5"/>
      <c r="DW368" s="5"/>
      <c r="DX368" s="5"/>
      <c r="DY368" s="5"/>
      <c r="DZ368" s="5"/>
      <c r="EA368" s="5"/>
      <c r="EF368" s="5"/>
      <c r="EG368" s="5"/>
      <c r="EH368" s="5"/>
      <c r="EI368" s="5"/>
      <c r="EJ368" s="5"/>
      <c r="EK368" s="5"/>
      <c r="EL368" s="5"/>
      <c r="EM368" s="5"/>
      <c r="EQ368" s="5"/>
      <c r="ER368" s="5"/>
      <c r="ES368" s="5"/>
      <c r="ET368" s="5"/>
      <c r="EU368" s="5"/>
    </row>
    <row r="369" spans="113:151" ht="12.75" customHeight="1" x14ac:dyDescent="0.15">
      <c r="DI369" s="5"/>
      <c r="DJ369" s="5"/>
      <c r="DK369" s="5"/>
      <c r="DL369" s="5"/>
      <c r="DM369" s="5"/>
      <c r="DN369" s="5"/>
      <c r="DO369" s="5"/>
      <c r="DP369" s="5"/>
      <c r="DQ369" s="5"/>
      <c r="DT369" s="5"/>
      <c r="DU369" s="5"/>
      <c r="DV369" s="5"/>
      <c r="DW369" s="5"/>
      <c r="DX369" s="5"/>
      <c r="DY369" s="5"/>
      <c r="DZ369" s="5"/>
      <c r="EA369" s="5"/>
      <c r="EF369" s="5"/>
      <c r="EG369" s="5"/>
      <c r="EH369" s="5"/>
      <c r="EI369" s="5"/>
      <c r="EJ369" s="5"/>
      <c r="EK369" s="5"/>
      <c r="EL369" s="5"/>
      <c r="EM369" s="5"/>
      <c r="EQ369" s="5"/>
      <c r="ER369" s="5"/>
      <c r="ES369" s="5"/>
      <c r="ET369" s="5"/>
      <c r="EU369" s="5"/>
    </row>
    <row r="370" spans="113:151" ht="12.75" customHeight="1" x14ac:dyDescent="0.15">
      <c r="DI370" s="5"/>
      <c r="DJ370" s="5"/>
      <c r="DK370" s="5"/>
      <c r="DL370" s="5"/>
      <c r="DM370" s="5"/>
      <c r="DN370" s="5"/>
      <c r="DO370" s="5"/>
      <c r="DP370" s="5"/>
      <c r="DQ370" s="5"/>
      <c r="DT370" s="5"/>
      <c r="DU370" s="5"/>
      <c r="DV370" s="5"/>
      <c r="DW370" s="5"/>
      <c r="DX370" s="5"/>
      <c r="DY370" s="5"/>
      <c r="DZ370" s="5"/>
      <c r="EA370" s="5"/>
      <c r="EF370" s="5"/>
      <c r="EG370" s="5"/>
      <c r="EH370" s="5"/>
      <c r="EI370" s="5"/>
      <c r="EJ370" s="5"/>
      <c r="EK370" s="5"/>
      <c r="EL370" s="5"/>
      <c r="EM370" s="5"/>
      <c r="EQ370" s="5"/>
      <c r="ER370" s="5"/>
      <c r="ES370" s="5"/>
      <c r="ET370" s="5"/>
      <c r="EU370" s="5"/>
    </row>
    <row r="371" spans="113:151" ht="12.75" customHeight="1" x14ac:dyDescent="0.15">
      <c r="DI371" s="5"/>
      <c r="DJ371" s="5"/>
      <c r="DK371" s="5"/>
      <c r="DL371" s="5"/>
      <c r="DM371" s="5"/>
      <c r="DN371" s="5"/>
      <c r="DO371" s="5"/>
      <c r="DP371" s="5"/>
      <c r="DQ371" s="5"/>
      <c r="DT371" s="5"/>
      <c r="DU371" s="5"/>
      <c r="DV371" s="5"/>
      <c r="DW371" s="5"/>
      <c r="DX371" s="5"/>
      <c r="DY371" s="5"/>
      <c r="DZ371" s="5"/>
      <c r="EA371" s="5"/>
      <c r="EF371" s="5"/>
      <c r="EG371" s="5"/>
      <c r="EH371" s="5"/>
      <c r="EI371" s="5"/>
      <c r="EJ371" s="5"/>
      <c r="EK371" s="5"/>
      <c r="EL371" s="5"/>
      <c r="EM371" s="5"/>
      <c r="EQ371" s="5"/>
      <c r="ER371" s="5"/>
      <c r="ES371" s="5"/>
      <c r="ET371" s="5"/>
      <c r="EU371" s="5"/>
    </row>
    <row r="372" spans="113:151" ht="12.75" customHeight="1" x14ac:dyDescent="0.15">
      <c r="DI372" s="5"/>
      <c r="DJ372" s="5"/>
      <c r="DK372" s="5"/>
      <c r="DL372" s="5"/>
      <c r="DM372" s="5"/>
      <c r="DN372" s="5"/>
      <c r="DO372" s="5"/>
      <c r="DP372" s="5"/>
      <c r="DQ372" s="5"/>
      <c r="DT372" s="5"/>
      <c r="DU372" s="5"/>
      <c r="DV372" s="5"/>
      <c r="DW372" s="5"/>
      <c r="DX372" s="5"/>
      <c r="DY372" s="5"/>
      <c r="DZ372" s="5"/>
      <c r="EA372" s="5"/>
      <c r="EF372" s="5"/>
      <c r="EG372" s="5"/>
      <c r="EH372" s="5"/>
      <c r="EI372" s="5"/>
      <c r="EJ372" s="5"/>
      <c r="EK372" s="5"/>
      <c r="EL372" s="5"/>
      <c r="EM372" s="5"/>
      <c r="EQ372" s="5"/>
      <c r="ER372" s="5"/>
      <c r="ES372" s="5"/>
      <c r="ET372" s="5"/>
      <c r="EU372" s="5"/>
    </row>
    <row r="373" spans="113:151" ht="12.75" customHeight="1" x14ac:dyDescent="0.15">
      <c r="DI373" s="5"/>
      <c r="DJ373" s="5"/>
      <c r="DK373" s="5"/>
      <c r="DL373" s="5"/>
      <c r="DM373" s="5"/>
      <c r="DN373" s="5"/>
      <c r="DO373" s="5"/>
      <c r="DP373" s="5"/>
      <c r="DQ373" s="5"/>
      <c r="DT373" s="5"/>
      <c r="DU373" s="5"/>
      <c r="DV373" s="5"/>
      <c r="DW373" s="5"/>
      <c r="DX373" s="5"/>
      <c r="DY373" s="5"/>
      <c r="DZ373" s="5"/>
      <c r="EA373" s="5"/>
      <c r="EF373" s="5"/>
      <c r="EG373" s="5"/>
      <c r="EH373" s="5"/>
      <c r="EI373" s="5"/>
      <c r="EJ373" s="5"/>
      <c r="EK373" s="5"/>
      <c r="EL373" s="5"/>
      <c r="EM373" s="5"/>
      <c r="EQ373" s="5"/>
      <c r="ER373" s="5"/>
      <c r="ES373" s="5"/>
      <c r="ET373" s="5"/>
      <c r="EU373" s="5"/>
    </row>
    <row r="374" spans="113:151" ht="12.75" customHeight="1" x14ac:dyDescent="0.15">
      <c r="DI374" s="5"/>
      <c r="DJ374" s="5"/>
      <c r="DK374" s="5"/>
      <c r="DL374" s="5"/>
      <c r="DM374" s="5"/>
      <c r="DN374" s="5"/>
      <c r="DO374" s="5"/>
      <c r="DP374" s="5"/>
      <c r="DQ374" s="5"/>
      <c r="DT374" s="5"/>
      <c r="DU374" s="5"/>
      <c r="DV374" s="5"/>
      <c r="DW374" s="5"/>
      <c r="DX374" s="5"/>
      <c r="DY374" s="5"/>
      <c r="DZ374" s="5"/>
      <c r="EA374" s="5"/>
      <c r="EF374" s="5"/>
      <c r="EG374" s="5"/>
      <c r="EH374" s="5"/>
      <c r="EI374" s="5"/>
      <c r="EJ374" s="5"/>
      <c r="EK374" s="5"/>
      <c r="EL374" s="5"/>
      <c r="EM374" s="5"/>
      <c r="EQ374" s="5"/>
      <c r="ER374" s="5"/>
      <c r="ES374" s="5"/>
      <c r="ET374" s="5"/>
      <c r="EU374" s="5"/>
    </row>
    <row r="375" spans="113:151" ht="12.75" customHeight="1" x14ac:dyDescent="0.15">
      <c r="DI375" s="5"/>
      <c r="DJ375" s="5"/>
      <c r="DK375" s="5"/>
      <c r="DL375" s="5"/>
      <c r="DM375" s="5"/>
      <c r="DN375" s="5"/>
      <c r="DO375" s="5"/>
      <c r="DP375" s="5"/>
      <c r="DQ375" s="5"/>
      <c r="DT375" s="5"/>
      <c r="DU375" s="5"/>
      <c r="DV375" s="5"/>
      <c r="DW375" s="5"/>
      <c r="DX375" s="5"/>
      <c r="DY375" s="5"/>
      <c r="DZ375" s="5"/>
      <c r="EA375" s="5"/>
      <c r="EF375" s="5"/>
      <c r="EG375" s="5"/>
      <c r="EH375" s="5"/>
      <c r="EI375" s="5"/>
      <c r="EJ375" s="5"/>
      <c r="EK375" s="5"/>
      <c r="EL375" s="5"/>
      <c r="EM375" s="5"/>
      <c r="EQ375" s="5"/>
      <c r="ER375" s="5"/>
      <c r="ES375" s="5"/>
      <c r="ET375" s="5"/>
      <c r="EU375" s="5"/>
    </row>
    <row r="376" spans="113:151" ht="12.75" customHeight="1" x14ac:dyDescent="0.15">
      <c r="DI376" s="5"/>
      <c r="DJ376" s="5"/>
      <c r="DK376" s="5"/>
      <c r="DL376" s="5"/>
      <c r="DM376" s="5"/>
      <c r="DN376" s="5"/>
      <c r="DO376" s="5"/>
      <c r="DP376" s="5"/>
      <c r="DQ376" s="5"/>
      <c r="DT376" s="5"/>
      <c r="DU376" s="5"/>
      <c r="DV376" s="5"/>
      <c r="DW376" s="5"/>
      <c r="DX376" s="5"/>
      <c r="DY376" s="5"/>
      <c r="DZ376" s="5"/>
      <c r="EA376" s="5"/>
      <c r="EF376" s="5"/>
      <c r="EG376" s="5"/>
      <c r="EH376" s="5"/>
      <c r="EI376" s="5"/>
      <c r="EJ376" s="5"/>
      <c r="EK376" s="5"/>
      <c r="EL376" s="5"/>
      <c r="EM376" s="5"/>
      <c r="EQ376" s="5"/>
      <c r="ER376" s="5"/>
      <c r="ES376" s="5"/>
      <c r="ET376" s="5"/>
      <c r="EU376" s="5"/>
    </row>
    <row r="377" spans="113:151" ht="12.75" customHeight="1" x14ac:dyDescent="0.15">
      <c r="DI377" s="5"/>
      <c r="DJ377" s="5"/>
      <c r="DK377" s="5"/>
      <c r="DL377" s="5"/>
      <c r="DM377" s="5"/>
      <c r="DN377" s="5"/>
      <c r="DO377" s="5"/>
      <c r="DP377" s="5"/>
      <c r="DQ377" s="5"/>
      <c r="DT377" s="5"/>
      <c r="DU377" s="5"/>
      <c r="DV377" s="5"/>
      <c r="DW377" s="5"/>
      <c r="DX377" s="5"/>
      <c r="DY377" s="5"/>
      <c r="DZ377" s="5"/>
      <c r="EA377" s="5"/>
      <c r="EF377" s="5"/>
      <c r="EG377" s="5"/>
      <c r="EH377" s="5"/>
      <c r="EI377" s="5"/>
      <c r="EJ377" s="5"/>
      <c r="EK377" s="5"/>
      <c r="EL377" s="5"/>
      <c r="EM377" s="5"/>
      <c r="EQ377" s="5"/>
      <c r="ER377" s="5"/>
      <c r="ES377" s="5"/>
      <c r="ET377" s="5"/>
      <c r="EU377" s="5"/>
    </row>
    <row r="378" spans="113:151" ht="12.75" customHeight="1" x14ac:dyDescent="0.15">
      <c r="DI378" s="5"/>
      <c r="DJ378" s="5"/>
      <c r="DK378" s="5"/>
      <c r="DL378" s="5"/>
      <c r="DM378" s="5"/>
      <c r="DN378" s="5"/>
      <c r="DO378" s="5"/>
      <c r="DP378" s="5"/>
      <c r="DQ378" s="5"/>
      <c r="DT378" s="5"/>
      <c r="DU378" s="5"/>
      <c r="DV378" s="5"/>
      <c r="DW378" s="5"/>
      <c r="DX378" s="5"/>
      <c r="DY378" s="5"/>
      <c r="DZ378" s="5"/>
      <c r="EA378" s="5"/>
      <c r="EF378" s="5"/>
      <c r="EG378" s="5"/>
      <c r="EH378" s="5"/>
      <c r="EI378" s="5"/>
      <c r="EJ378" s="5"/>
      <c r="EK378" s="5"/>
      <c r="EL378" s="5"/>
      <c r="EM378" s="5"/>
      <c r="EQ378" s="5"/>
      <c r="ER378" s="5"/>
      <c r="ES378" s="5"/>
      <c r="ET378" s="5"/>
      <c r="EU378" s="5"/>
    </row>
    <row r="379" spans="113:151" ht="12.75" customHeight="1" x14ac:dyDescent="0.15">
      <c r="DI379" s="5"/>
      <c r="DJ379" s="5"/>
      <c r="DK379" s="5"/>
      <c r="DL379" s="5"/>
      <c r="DM379" s="5"/>
      <c r="DN379" s="5"/>
      <c r="DO379" s="5"/>
      <c r="DP379" s="5"/>
      <c r="DQ379" s="5"/>
      <c r="DT379" s="5"/>
      <c r="DU379" s="5"/>
      <c r="DV379" s="5"/>
      <c r="DW379" s="5"/>
      <c r="DX379" s="5"/>
      <c r="DY379" s="5"/>
      <c r="DZ379" s="5"/>
      <c r="EA379" s="5"/>
      <c r="EF379" s="5"/>
      <c r="EG379" s="5"/>
      <c r="EH379" s="5"/>
      <c r="EI379" s="5"/>
      <c r="EJ379" s="5"/>
      <c r="EK379" s="5"/>
      <c r="EL379" s="5"/>
      <c r="EM379" s="5"/>
      <c r="EQ379" s="5"/>
      <c r="ER379" s="5"/>
      <c r="ES379" s="5"/>
      <c r="ET379" s="5"/>
      <c r="EU379" s="5"/>
    </row>
    <row r="380" spans="113:151" ht="12.75" customHeight="1" x14ac:dyDescent="0.15">
      <c r="DI380" s="5"/>
      <c r="DJ380" s="5"/>
      <c r="DK380" s="5"/>
      <c r="DL380" s="5"/>
      <c r="DM380" s="5"/>
      <c r="DN380" s="5"/>
      <c r="DO380" s="5"/>
      <c r="DP380" s="5"/>
      <c r="DQ380" s="5"/>
      <c r="DT380" s="5"/>
      <c r="DU380" s="5"/>
      <c r="DV380" s="5"/>
      <c r="DW380" s="5"/>
      <c r="DX380" s="5"/>
      <c r="DY380" s="5"/>
      <c r="DZ380" s="5"/>
      <c r="EA380" s="5"/>
      <c r="EF380" s="5"/>
      <c r="EG380" s="5"/>
      <c r="EH380" s="5"/>
      <c r="EI380" s="5"/>
      <c r="EJ380" s="5"/>
      <c r="EK380" s="5"/>
      <c r="EL380" s="5"/>
      <c r="EM380" s="5"/>
      <c r="EQ380" s="5"/>
      <c r="ER380" s="5"/>
      <c r="ES380" s="5"/>
      <c r="ET380" s="5"/>
      <c r="EU380" s="5"/>
    </row>
    <row r="381" spans="113:151" ht="12.75" customHeight="1" x14ac:dyDescent="0.15">
      <c r="DI381" s="5"/>
      <c r="DJ381" s="5"/>
      <c r="DK381" s="5"/>
      <c r="DL381" s="5"/>
      <c r="DM381" s="5"/>
      <c r="DN381" s="5"/>
      <c r="DO381" s="5"/>
      <c r="DP381" s="5"/>
      <c r="DQ381" s="5"/>
      <c r="DT381" s="5"/>
      <c r="DU381" s="5"/>
      <c r="DV381" s="5"/>
      <c r="DW381" s="5"/>
      <c r="DX381" s="5"/>
      <c r="DY381" s="5"/>
      <c r="DZ381" s="5"/>
      <c r="EA381" s="5"/>
      <c r="EF381" s="5"/>
      <c r="EG381" s="5"/>
      <c r="EH381" s="5"/>
      <c r="EI381" s="5"/>
      <c r="EJ381" s="5"/>
      <c r="EK381" s="5"/>
      <c r="EL381" s="5"/>
      <c r="EM381" s="5"/>
      <c r="EQ381" s="5"/>
      <c r="ER381" s="5"/>
      <c r="ES381" s="5"/>
      <c r="ET381" s="5"/>
      <c r="EU381" s="5"/>
    </row>
    <row r="382" spans="113:151" ht="12.75" customHeight="1" x14ac:dyDescent="0.15">
      <c r="DI382" s="5"/>
      <c r="DJ382" s="5"/>
      <c r="DK382" s="5"/>
      <c r="DL382" s="5"/>
      <c r="DM382" s="5"/>
      <c r="DN382" s="5"/>
      <c r="DO382" s="5"/>
      <c r="DP382" s="5"/>
      <c r="DQ382" s="5"/>
      <c r="DT382" s="5"/>
      <c r="DU382" s="5"/>
      <c r="DV382" s="5"/>
      <c r="DW382" s="5"/>
      <c r="DX382" s="5"/>
      <c r="DY382" s="5"/>
      <c r="DZ382" s="5"/>
      <c r="EA382" s="5"/>
      <c r="EF382" s="5"/>
      <c r="EG382" s="5"/>
      <c r="EH382" s="5"/>
      <c r="EI382" s="5"/>
      <c r="EJ382" s="5"/>
      <c r="EK382" s="5"/>
      <c r="EL382" s="5"/>
      <c r="EM382" s="5"/>
      <c r="EQ382" s="5"/>
      <c r="ER382" s="5"/>
      <c r="ES382" s="5"/>
      <c r="ET382" s="5"/>
      <c r="EU382" s="5"/>
    </row>
    <row r="383" spans="113:151" ht="12.75" customHeight="1" x14ac:dyDescent="0.15">
      <c r="DI383" s="5"/>
      <c r="DJ383" s="5"/>
      <c r="DK383" s="5"/>
      <c r="DL383" s="5"/>
      <c r="DM383" s="5"/>
      <c r="DN383" s="5"/>
      <c r="DO383" s="5"/>
      <c r="DP383" s="5"/>
      <c r="DQ383" s="5"/>
      <c r="DT383" s="5"/>
      <c r="DU383" s="5"/>
      <c r="DV383" s="5"/>
      <c r="DW383" s="5"/>
      <c r="DX383" s="5"/>
      <c r="DY383" s="5"/>
      <c r="DZ383" s="5"/>
      <c r="EA383" s="5"/>
      <c r="EF383" s="5"/>
      <c r="EG383" s="5"/>
      <c r="EH383" s="5"/>
      <c r="EI383" s="5"/>
      <c r="EJ383" s="5"/>
      <c r="EK383" s="5"/>
      <c r="EL383" s="5"/>
      <c r="EM383" s="5"/>
      <c r="EQ383" s="5"/>
      <c r="ER383" s="5"/>
      <c r="ES383" s="5"/>
      <c r="ET383" s="5"/>
      <c r="EU383" s="5"/>
    </row>
    <row r="384" spans="113:151" ht="12.75" customHeight="1" x14ac:dyDescent="0.15">
      <c r="DI384" s="5"/>
      <c r="DJ384" s="5"/>
      <c r="DK384" s="5"/>
      <c r="DL384" s="5"/>
      <c r="DM384" s="5"/>
      <c r="DN384" s="5"/>
      <c r="DO384" s="5"/>
      <c r="DP384" s="5"/>
      <c r="DQ384" s="5"/>
      <c r="DT384" s="5"/>
      <c r="DU384" s="5"/>
      <c r="DV384" s="5"/>
      <c r="DW384" s="5"/>
      <c r="DX384" s="5"/>
      <c r="DY384" s="5"/>
      <c r="DZ384" s="5"/>
      <c r="EA384" s="5"/>
      <c r="EF384" s="5"/>
      <c r="EG384" s="5"/>
      <c r="EH384" s="5"/>
      <c r="EI384" s="5"/>
      <c r="EJ384" s="5"/>
      <c r="EK384" s="5"/>
      <c r="EL384" s="5"/>
      <c r="EM384" s="5"/>
      <c r="EQ384" s="5"/>
      <c r="ER384" s="5"/>
      <c r="ES384" s="5"/>
      <c r="ET384" s="5"/>
      <c r="EU384" s="5"/>
    </row>
    <row r="385" spans="113:151" ht="12.75" customHeight="1" x14ac:dyDescent="0.15">
      <c r="DI385" s="5"/>
      <c r="DJ385" s="5"/>
      <c r="DK385" s="5"/>
      <c r="DL385" s="5"/>
      <c r="DM385" s="5"/>
      <c r="DN385" s="5"/>
      <c r="DO385" s="5"/>
      <c r="DP385" s="5"/>
      <c r="DQ385" s="5"/>
      <c r="DT385" s="5"/>
      <c r="DU385" s="5"/>
      <c r="DV385" s="5"/>
      <c r="DW385" s="5"/>
      <c r="DX385" s="5"/>
      <c r="DY385" s="5"/>
      <c r="DZ385" s="5"/>
      <c r="EA385" s="5"/>
      <c r="EF385" s="5"/>
      <c r="EG385" s="5"/>
      <c r="EH385" s="5"/>
      <c r="EI385" s="5"/>
      <c r="EJ385" s="5"/>
      <c r="EK385" s="5"/>
      <c r="EL385" s="5"/>
      <c r="EM385" s="5"/>
      <c r="EQ385" s="5"/>
      <c r="ER385" s="5"/>
      <c r="ES385" s="5"/>
      <c r="ET385" s="5"/>
      <c r="EU385" s="5"/>
    </row>
    <row r="386" spans="113:151" ht="12.75" customHeight="1" x14ac:dyDescent="0.15">
      <c r="DI386" s="5"/>
      <c r="DJ386" s="5"/>
      <c r="DK386" s="5"/>
      <c r="DL386" s="5"/>
      <c r="DM386" s="5"/>
      <c r="DN386" s="5"/>
      <c r="DO386" s="5"/>
      <c r="DP386" s="5"/>
      <c r="DQ386" s="5"/>
      <c r="DT386" s="5"/>
      <c r="DU386" s="5"/>
      <c r="DV386" s="5"/>
      <c r="DW386" s="5"/>
      <c r="DX386" s="5"/>
      <c r="DY386" s="5"/>
      <c r="DZ386" s="5"/>
      <c r="EA386" s="5"/>
      <c r="EF386" s="5"/>
      <c r="EG386" s="5"/>
      <c r="EH386" s="5"/>
      <c r="EI386" s="5"/>
      <c r="EJ386" s="5"/>
      <c r="EK386" s="5"/>
      <c r="EL386" s="5"/>
      <c r="EM386" s="5"/>
      <c r="EQ386" s="5"/>
      <c r="ER386" s="5"/>
      <c r="ES386" s="5"/>
      <c r="ET386" s="5"/>
      <c r="EU386" s="5"/>
    </row>
    <row r="387" spans="113:151" ht="12.75" customHeight="1" x14ac:dyDescent="0.15">
      <c r="DI387" s="5"/>
      <c r="DJ387" s="5"/>
      <c r="DK387" s="5"/>
      <c r="DL387" s="5"/>
      <c r="DM387" s="5"/>
      <c r="DN387" s="5"/>
      <c r="DO387" s="5"/>
      <c r="DP387" s="5"/>
      <c r="DQ387" s="5"/>
      <c r="DT387" s="5"/>
      <c r="DU387" s="5"/>
      <c r="DV387" s="5"/>
      <c r="DW387" s="5"/>
      <c r="DX387" s="5"/>
      <c r="DY387" s="5"/>
      <c r="DZ387" s="5"/>
      <c r="EA387" s="5"/>
      <c r="EF387" s="5"/>
      <c r="EG387" s="5"/>
      <c r="EH387" s="5"/>
      <c r="EI387" s="5"/>
      <c r="EJ387" s="5"/>
      <c r="EK387" s="5"/>
      <c r="EL387" s="5"/>
      <c r="EM387" s="5"/>
      <c r="EQ387" s="5"/>
      <c r="ER387" s="5"/>
      <c r="ES387" s="5"/>
      <c r="ET387" s="5"/>
      <c r="EU387" s="5"/>
    </row>
    <row r="388" spans="113:151" ht="12.75" customHeight="1" x14ac:dyDescent="0.15">
      <c r="DI388" s="5"/>
      <c r="DJ388" s="5"/>
      <c r="DK388" s="5"/>
      <c r="DL388" s="5"/>
      <c r="DM388" s="5"/>
      <c r="DN388" s="5"/>
      <c r="DO388" s="5"/>
      <c r="DP388" s="5"/>
      <c r="DQ388" s="5"/>
      <c r="DT388" s="5"/>
      <c r="DU388" s="5"/>
      <c r="DV388" s="5"/>
      <c r="DW388" s="5"/>
      <c r="DX388" s="5"/>
      <c r="DY388" s="5"/>
      <c r="DZ388" s="5"/>
      <c r="EA388" s="5"/>
      <c r="EF388" s="5"/>
      <c r="EG388" s="5"/>
      <c r="EH388" s="5"/>
      <c r="EI388" s="5"/>
      <c r="EJ388" s="5"/>
      <c r="EK388" s="5"/>
      <c r="EL388" s="5"/>
      <c r="EM388" s="5"/>
      <c r="EQ388" s="5"/>
      <c r="ER388" s="5"/>
      <c r="ES388" s="5"/>
      <c r="ET388" s="5"/>
      <c r="EU388" s="5"/>
    </row>
    <row r="389" spans="113:151" ht="12.75" customHeight="1" x14ac:dyDescent="0.15">
      <c r="DI389" s="5"/>
      <c r="DJ389" s="5"/>
      <c r="DK389" s="5"/>
      <c r="DL389" s="5"/>
      <c r="DM389" s="5"/>
      <c r="DN389" s="5"/>
      <c r="DO389" s="5"/>
      <c r="DP389" s="5"/>
      <c r="DQ389" s="5"/>
      <c r="DT389" s="5"/>
      <c r="DU389" s="5"/>
      <c r="DV389" s="5"/>
      <c r="DW389" s="5"/>
      <c r="DX389" s="5"/>
      <c r="DY389" s="5"/>
      <c r="DZ389" s="5"/>
      <c r="EA389" s="5"/>
      <c r="EF389" s="5"/>
      <c r="EG389" s="5"/>
      <c r="EH389" s="5"/>
      <c r="EI389" s="5"/>
      <c r="EJ389" s="5"/>
      <c r="EK389" s="5"/>
      <c r="EL389" s="5"/>
      <c r="EM389" s="5"/>
      <c r="EQ389" s="5"/>
      <c r="ER389" s="5"/>
      <c r="ES389" s="5"/>
      <c r="ET389" s="5"/>
      <c r="EU389" s="5"/>
    </row>
    <row r="390" spans="113:151" ht="12.75" customHeight="1" x14ac:dyDescent="0.15">
      <c r="DI390" s="5"/>
      <c r="DJ390" s="5"/>
      <c r="DK390" s="5"/>
      <c r="DL390" s="5"/>
      <c r="DM390" s="5"/>
      <c r="DN390" s="5"/>
      <c r="DO390" s="5"/>
      <c r="DP390" s="5"/>
      <c r="DQ390" s="5"/>
      <c r="DT390" s="5"/>
      <c r="DU390" s="5"/>
      <c r="DV390" s="5"/>
      <c r="DW390" s="5"/>
      <c r="DX390" s="5"/>
      <c r="DY390" s="5"/>
      <c r="DZ390" s="5"/>
      <c r="EA390" s="5"/>
      <c r="EF390" s="5"/>
      <c r="EG390" s="5"/>
      <c r="EH390" s="5"/>
      <c r="EI390" s="5"/>
      <c r="EJ390" s="5"/>
      <c r="EK390" s="5"/>
      <c r="EL390" s="5"/>
      <c r="EM390" s="5"/>
      <c r="EQ390" s="5"/>
      <c r="ER390" s="5"/>
      <c r="ES390" s="5"/>
      <c r="ET390" s="5"/>
      <c r="EU390" s="5"/>
    </row>
    <row r="391" spans="113:151" ht="12.75" customHeight="1" x14ac:dyDescent="0.15">
      <c r="DI391" s="5"/>
      <c r="DJ391" s="5"/>
      <c r="DK391" s="5"/>
      <c r="DL391" s="5"/>
      <c r="DM391" s="5"/>
      <c r="DN391" s="5"/>
      <c r="DO391" s="5"/>
      <c r="DP391" s="5"/>
      <c r="DQ391" s="5"/>
      <c r="DT391" s="5"/>
      <c r="DU391" s="5"/>
      <c r="DV391" s="5"/>
      <c r="DW391" s="5"/>
      <c r="DX391" s="5"/>
      <c r="DY391" s="5"/>
      <c r="DZ391" s="5"/>
      <c r="EA391" s="5"/>
      <c r="EF391" s="5"/>
      <c r="EG391" s="5"/>
      <c r="EH391" s="5"/>
      <c r="EI391" s="5"/>
      <c r="EJ391" s="5"/>
      <c r="EK391" s="5"/>
      <c r="EL391" s="5"/>
      <c r="EM391" s="5"/>
      <c r="EQ391" s="5"/>
      <c r="ER391" s="5"/>
      <c r="ES391" s="5"/>
      <c r="ET391" s="5"/>
      <c r="EU391" s="5"/>
    </row>
    <row r="392" spans="113:151" ht="12.75" customHeight="1" x14ac:dyDescent="0.15">
      <c r="DI392" s="5"/>
      <c r="DJ392" s="5"/>
      <c r="DK392" s="5"/>
      <c r="DL392" s="5"/>
      <c r="DM392" s="5"/>
      <c r="DN392" s="5"/>
      <c r="DO392" s="5"/>
      <c r="DP392" s="5"/>
      <c r="DQ392" s="5"/>
      <c r="DT392" s="5"/>
      <c r="DU392" s="5"/>
      <c r="DV392" s="5"/>
      <c r="DW392" s="5"/>
      <c r="DX392" s="5"/>
      <c r="DY392" s="5"/>
      <c r="DZ392" s="5"/>
      <c r="EA392" s="5"/>
      <c r="EF392" s="5"/>
      <c r="EG392" s="5"/>
      <c r="EH392" s="5"/>
      <c r="EI392" s="5"/>
      <c r="EJ392" s="5"/>
      <c r="EK392" s="5"/>
      <c r="EL392" s="5"/>
      <c r="EM392" s="5"/>
      <c r="EQ392" s="5"/>
      <c r="ER392" s="5"/>
      <c r="ES392" s="5"/>
      <c r="ET392" s="5"/>
      <c r="EU392" s="5"/>
    </row>
    <row r="393" spans="113:151" ht="12.75" customHeight="1" x14ac:dyDescent="0.15">
      <c r="DI393" s="5"/>
      <c r="DJ393" s="5"/>
      <c r="DK393" s="5"/>
      <c r="DL393" s="5"/>
      <c r="DM393" s="5"/>
      <c r="DN393" s="5"/>
      <c r="DO393" s="5"/>
      <c r="DP393" s="5"/>
      <c r="DQ393" s="5"/>
      <c r="DT393" s="5"/>
      <c r="DU393" s="5"/>
      <c r="DV393" s="5"/>
      <c r="DW393" s="5"/>
      <c r="DX393" s="5"/>
      <c r="DY393" s="5"/>
      <c r="DZ393" s="5"/>
      <c r="EA393" s="5"/>
      <c r="EF393" s="5"/>
      <c r="EG393" s="5"/>
      <c r="EH393" s="5"/>
      <c r="EI393" s="5"/>
      <c r="EJ393" s="5"/>
      <c r="EK393" s="5"/>
      <c r="EL393" s="5"/>
      <c r="EM393" s="5"/>
      <c r="EQ393" s="5"/>
      <c r="ER393" s="5"/>
      <c r="ES393" s="5"/>
      <c r="ET393" s="5"/>
      <c r="EU393" s="5"/>
    </row>
    <row r="394" spans="113:151" ht="12.75" customHeight="1" x14ac:dyDescent="0.15">
      <c r="DI394" s="5"/>
      <c r="DJ394" s="5"/>
      <c r="DK394" s="5"/>
      <c r="DL394" s="5"/>
      <c r="DM394" s="5"/>
      <c r="DN394" s="5"/>
      <c r="DO394" s="5"/>
      <c r="DP394" s="5"/>
      <c r="DQ394" s="5"/>
      <c r="DT394" s="5"/>
      <c r="DU394" s="5"/>
      <c r="DV394" s="5"/>
      <c r="DW394" s="5"/>
      <c r="DX394" s="5"/>
      <c r="DY394" s="5"/>
      <c r="DZ394" s="5"/>
      <c r="EA394" s="5"/>
      <c r="EF394" s="5"/>
      <c r="EG394" s="5"/>
      <c r="EH394" s="5"/>
      <c r="EI394" s="5"/>
      <c r="EJ394" s="5"/>
      <c r="EK394" s="5"/>
      <c r="EL394" s="5"/>
      <c r="EM394" s="5"/>
      <c r="EQ394" s="5"/>
      <c r="ER394" s="5"/>
      <c r="ES394" s="5"/>
      <c r="ET394" s="5"/>
      <c r="EU394" s="5"/>
    </row>
    <row r="395" spans="113:151" ht="12.75" customHeight="1" x14ac:dyDescent="0.15">
      <c r="DI395" s="5"/>
      <c r="DJ395" s="5"/>
      <c r="DK395" s="5"/>
      <c r="DL395" s="5"/>
      <c r="DM395" s="5"/>
      <c r="DN395" s="5"/>
      <c r="DO395" s="5"/>
      <c r="DP395" s="5"/>
      <c r="DQ395" s="5"/>
      <c r="DT395" s="5"/>
      <c r="DU395" s="5"/>
      <c r="DV395" s="5"/>
      <c r="DW395" s="5"/>
      <c r="DX395" s="5"/>
      <c r="DY395" s="5"/>
      <c r="DZ395" s="5"/>
      <c r="EA395" s="5"/>
      <c r="EF395" s="5"/>
      <c r="EG395" s="5"/>
      <c r="EH395" s="5"/>
      <c r="EI395" s="5"/>
      <c r="EJ395" s="5"/>
      <c r="EK395" s="5"/>
      <c r="EL395" s="5"/>
      <c r="EM395" s="5"/>
      <c r="EQ395" s="5"/>
      <c r="ER395" s="5"/>
      <c r="ES395" s="5"/>
      <c r="ET395" s="5"/>
      <c r="EU395" s="5"/>
    </row>
    <row r="396" spans="113:151" ht="12.75" customHeight="1" x14ac:dyDescent="0.15">
      <c r="DI396" s="5"/>
      <c r="DJ396" s="5"/>
      <c r="DK396" s="5"/>
      <c r="DL396" s="5"/>
      <c r="DM396" s="5"/>
      <c r="DN396" s="5"/>
      <c r="DO396" s="5"/>
      <c r="DP396" s="5"/>
      <c r="DQ396" s="5"/>
      <c r="DT396" s="5"/>
      <c r="DU396" s="5"/>
      <c r="DV396" s="5"/>
      <c r="DW396" s="5"/>
      <c r="DX396" s="5"/>
      <c r="DY396" s="5"/>
      <c r="DZ396" s="5"/>
      <c r="EA396" s="5"/>
      <c r="EF396" s="5"/>
      <c r="EG396" s="5"/>
      <c r="EH396" s="5"/>
      <c r="EI396" s="5"/>
      <c r="EJ396" s="5"/>
      <c r="EK396" s="5"/>
      <c r="EL396" s="5"/>
      <c r="EM396" s="5"/>
      <c r="EQ396" s="5"/>
      <c r="ER396" s="5"/>
      <c r="ES396" s="5"/>
      <c r="ET396" s="5"/>
      <c r="EU396" s="5"/>
    </row>
    <row r="397" spans="113:151" ht="12.75" customHeight="1" x14ac:dyDescent="0.15">
      <c r="DI397" s="5"/>
      <c r="DJ397" s="5"/>
      <c r="DK397" s="5"/>
      <c r="DL397" s="5"/>
      <c r="DM397" s="5"/>
      <c r="DN397" s="5"/>
      <c r="DO397" s="5"/>
      <c r="DP397" s="5"/>
      <c r="DQ397" s="5"/>
      <c r="DT397" s="5"/>
      <c r="DU397" s="5"/>
      <c r="DV397" s="5"/>
      <c r="DW397" s="5"/>
      <c r="DX397" s="5"/>
      <c r="DY397" s="5"/>
      <c r="DZ397" s="5"/>
      <c r="EA397" s="5"/>
      <c r="EF397" s="5"/>
      <c r="EG397" s="5"/>
      <c r="EH397" s="5"/>
      <c r="EI397" s="5"/>
      <c r="EJ397" s="5"/>
      <c r="EK397" s="5"/>
      <c r="EL397" s="5"/>
      <c r="EM397" s="5"/>
      <c r="EQ397" s="5"/>
      <c r="ER397" s="5"/>
      <c r="ES397" s="5"/>
      <c r="ET397" s="5"/>
      <c r="EU397" s="5"/>
    </row>
    <row r="398" spans="113:151" ht="12.75" customHeight="1" x14ac:dyDescent="0.15">
      <c r="DI398" s="5"/>
      <c r="DJ398" s="5"/>
      <c r="DK398" s="5"/>
      <c r="DL398" s="5"/>
      <c r="DM398" s="5"/>
      <c r="DN398" s="5"/>
      <c r="DO398" s="5"/>
      <c r="DP398" s="5"/>
      <c r="DQ398" s="5"/>
      <c r="DT398" s="5"/>
      <c r="DU398" s="5"/>
      <c r="DV398" s="5"/>
      <c r="DW398" s="5"/>
      <c r="DX398" s="5"/>
      <c r="DY398" s="5"/>
      <c r="DZ398" s="5"/>
      <c r="EA398" s="5"/>
      <c r="EF398" s="5"/>
      <c r="EG398" s="5"/>
      <c r="EH398" s="5"/>
      <c r="EI398" s="5"/>
      <c r="EJ398" s="5"/>
      <c r="EK398" s="5"/>
      <c r="EL398" s="5"/>
      <c r="EM398" s="5"/>
      <c r="EQ398" s="5"/>
      <c r="ER398" s="5"/>
      <c r="ES398" s="5"/>
      <c r="ET398" s="5"/>
      <c r="EU398" s="5"/>
    </row>
    <row r="399" spans="113:151" ht="12.75" customHeight="1" x14ac:dyDescent="0.15">
      <c r="DI399" s="5"/>
      <c r="DJ399" s="5"/>
      <c r="DK399" s="5"/>
      <c r="DL399" s="5"/>
      <c r="DM399" s="5"/>
      <c r="DN399" s="5"/>
      <c r="DO399" s="5"/>
      <c r="DP399" s="5"/>
      <c r="DQ399" s="5"/>
      <c r="DT399" s="5"/>
      <c r="DU399" s="5"/>
      <c r="DV399" s="5"/>
      <c r="DW399" s="5"/>
      <c r="DX399" s="5"/>
      <c r="DY399" s="5"/>
      <c r="DZ399" s="5"/>
      <c r="EA399" s="5"/>
      <c r="EF399" s="5"/>
      <c r="EG399" s="5"/>
      <c r="EH399" s="5"/>
      <c r="EI399" s="5"/>
      <c r="EJ399" s="5"/>
      <c r="EK399" s="5"/>
      <c r="EL399" s="5"/>
      <c r="EM399" s="5"/>
      <c r="EQ399" s="5"/>
      <c r="ER399" s="5"/>
      <c r="ES399" s="5"/>
      <c r="ET399" s="5"/>
      <c r="EU399" s="5"/>
    </row>
    <row r="400" spans="113:151" ht="12.75" customHeight="1" x14ac:dyDescent="0.15">
      <c r="DI400" s="5"/>
      <c r="DJ400" s="5"/>
      <c r="DK400" s="5"/>
      <c r="DL400" s="5"/>
      <c r="DM400" s="5"/>
      <c r="DN400" s="5"/>
      <c r="DO400" s="5"/>
      <c r="DP400" s="5"/>
      <c r="DQ400" s="5"/>
      <c r="DT400" s="5"/>
      <c r="DU400" s="5"/>
      <c r="DV400" s="5"/>
      <c r="DW400" s="5"/>
      <c r="DX400" s="5"/>
      <c r="DY400" s="5"/>
      <c r="DZ400" s="5"/>
      <c r="EA400" s="5"/>
      <c r="EF400" s="5"/>
      <c r="EG400" s="5"/>
      <c r="EH400" s="5"/>
      <c r="EI400" s="5"/>
      <c r="EJ400" s="5"/>
      <c r="EK400" s="5"/>
      <c r="EL400" s="5"/>
      <c r="EM400" s="5"/>
      <c r="EQ400" s="5"/>
      <c r="ER400" s="5"/>
      <c r="ES400" s="5"/>
      <c r="ET400" s="5"/>
      <c r="EU400" s="5"/>
    </row>
    <row r="401" spans="113:151" ht="12.75" customHeight="1" x14ac:dyDescent="0.15">
      <c r="DI401" s="5"/>
      <c r="DJ401" s="5"/>
      <c r="DK401" s="5"/>
      <c r="DL401" s="5"/>
      <c r="DM401" s="5"/>
      <c r="DN401" s="5"/>
      <c r="DO401" s="5"/>
      <c r="DP401" s="5"/>
      <c r="DQ401" s="5"/>
      <c r="DT401" s="5"/>
      <c r="DU401" s="5"/>
      <c r="DV401" s="5"/>
      <c r="DW401" s="5"/>
      <c r="DX401" s="5"/>
      <c r="DY401" s="5"/>
      <c r="DZ401" s="5"/>
      <c r="EA401" s="5"/>
      <c r="EF401" s="5"/>
      <c r="EG401" s="5"/>
      <c r="EH401" s="5"/>
      <c r="EI401" s="5"/>
      <c r="EJ401" s="5"/>
      <c r="EK401" s="5"/>
      <c r="EL401" s="5"/>
      <c r="EM401" s="5"/>
      <c r="EQ401" s="5"/>
      <c r="ER401" s="5"/>
      <c r="ES401" s="5"/>
      <c r="ET401" s="5"/>
      <c r="EU401" s="5"/>
    </row>
    <row r="402" spans="113:151" ht="12.75" customHeight="1" x14ac:dyDescent="0.15">
      <c r="DI402" s="5"/>
      <c r="DJ402" s="5"/>
      <c r="DK402" s="5"/>
      <c r="DL402" s="5"/>
      <c r="DM402" s="5"/>
      <c r="DN402" s="5"/>
      <c r="DO402" s="5"/>
      <c r="DP402" s="5"/>
      <c r="DQ402" s="5"/>
      <c r="DT402" s="5"/>
      <c r="DU402" s="5"/>
      <c r="DV402" s="5"/>
      <c r="DW402" s="5"/>
      <c r="DX402" s="5"/>
      <c r="DY402" s="5"/>
      <c r="DZ402" s="5"/>
      <c r="EA402" s="5"/>
      <c r="EF402" s="5"/>
      <c r="EG402" s="5"/>
      <c r="EH402" s="5"/>
      <c r="EI402" s="5"/>
      <c r="EJ402" s="5"/>
      <c r="EK402" s="5"/>
      <c r="EL402" s="5"/>
      <c r="EM402" s="5"/>
      <c r="EQ402" s="5"/>
      <c r="ER402" s="5"/>
      <c r="ES402" s="5"/>
      <c r="ET402" s="5"/>
      <c r="EU402" s="5"/>
    </row>
    <row r="403" spans="113:151" ht="12.75" customHeight="1" x14ac:dyDescent="0.15">
      <c r="DI403" s="5"/>
      <c r="DJ403" s="5"/>
      <c r="DK403" s="5"/>
      <c r="DL403" s="5"/>
      <c r="DM403" s="5"/>
      <c r="DN403" s="5"/>
      <c r="DO403" s="5"/>
      <c r="DP403" s="5"/>
      <c r="DQ403" s="5"/>
      <c r="DT403" s="5"/>
      <c r="DU403" s="5"/>
      <c r="DV403" s="5"/>
      <c r="DW403" s="5"/>
      <c r="DX403" s="5"/>
      <c r="DY403" s="5"/>
      <c r="DZ403" s="5"/>
      <c r="EA403" s="5"/>
      <c r="EF403" s="5"/>
      <c r="EG403" s="5"/>
      <c r="EH403" s="5"/>
      <c r="EI403" s="5"/>
      <c r="EJ403" s="5"/>
      <c r="EK403" s="5"/>
      <c r="EL403" s="5"/>
      <c r="EM403" s="5"/>
      <c r="EQ403" s="5"/>
      <c r="ER403" s="5"/>
      <c r="ES403" s="5"/>
      <c r="ET403" s="5"/>
      <c r="EU403" s="5"/>
    </row>
    <row r="404" spans="113:151" ht="12.75" customHeight="1" x14ac:dyDescent="0.15">
      <c r="DI404" s="5"/>
      <c r="DJ404" s="5"/>
      <c r="DK404" s="5"/>
      <c r="DL404" s="5"/>
      <c r="DM404" s="5"/>
      <c r="DN404" s="5"/>
      <c r="DO404" s="5"/>
      <c r="DP404" s="5"/>
      <c r="DQ404" s="5"/>
      <c r="DT404" s="5"/>
      <c r="DU404" s="5"/>
      <c r="DV404" s="5"/>
      <c r="DW404" s="5"/>
      <c r="DX404" s="5"/>
      <c r="DY404" s="5"/>
      <c r="DZ404" s="5"/>
      <c r="EA404" s="5"/>
      <c r="EF404" s="5"/>
      <c r="EG404" s="5"/>
      <c r="EH404" s="5"/>
      <c r="EI404" s="5"/>
      <c r="EJ404" s="5"/>
      <c r="EK404" s="5"/>
      <c r="EL404" s="5"/>
      <c r="EM404" s="5"/>
      <c r="EQ404" s="5"/>
      <c r="ER404" s="5"/>
      <c r="ES404" s="5"/>
      <c r="ET404" s="5"/>
      <c r="EU404" s="5"/>
    </row>
    <row r="405" spans="113:151" ht="12.75" customHeight="1" x14ac:dyDescent="0.15">
      <c r="DI405" s="5"/>
      <c r="DJ405" s="5"/>
      <c r="DK405" s="5"/>
      <c r="DL405" s="5"/>
      <c r="DM405" s="5"/>
      <c r="DN405" s="5"/>
      <c r="DO405" s="5"/>
      <c r="DP405" s="5"/>
      <c r="DQ405" s="5"/>
      <c r="DT405" s="5"/>
      <c r="DU405" s="5"/>
      <c r="DV405" s="5"/>
      <c r="DW405" s="5"/>
      <c r="DX405" s="5"/>
      <c r="DY405" s="5"/>
      <c r="DZ405" s="5"/>
      <c r="EA405" s="5"/>
      <c r="EF405" s="5"/>
      <c r="EG405" s="5"/>
      <c r="EH405" s="5"/>
      <c r="EI405" s="5"/>
      <c r="EJ405" s="5"/>
      <c r="EK405" s="5"/>
      <c r="EL405" s="5"/>
      <c r="EM405" s="5"/>
      <c r="EQ405" s="5"/>
      <c r="ER405" s="5"/>
      <c r="ES405" s="5"/>
      <c r="ET405" s="5"/>
      <c r="EU405" s="5"/>
    </row>
    <row r="406" spans="113:151" ht="12.75" customHeight="1" x14ac:dyDescent="0.15">
      <c r="DI406" s="5"/>
      <c r="DJ406" s="5"/>
      <c r="DK406" s="5"/>
      <c r="DL406" s="5"/>
      <c r="DM406" s="5"/>
      <c r="DN406" s="5"/>
      <c r="DO406" s="5"/>
      <c r="DP406" s="5"/>
      <c r="DQ406" s="5"/>
      <c r="DT406" s="5"/>
      <c r="DU406" s="5"/>
      <c r="DV406" s="5"/>
      <c r="DW406" s="5"/>
      <c r="DX406" s="5"/>
      <c r="DY406" s="5"/>
      <c r="DZ406" s="5"/>
      <c r="EA406" s="5"/>
      <c r="EF406" s="5"/>
      <c r="EG406" s="5"/>
      <c r="EH406" s="5"/>
      <c r="EI406" s="5"/>
      <c r="EJ406" s="5"/>
      <c r="EK406" s="5"/>
      <c r="EL406" s="5"/>
      <c r="EM406" s="5"/>
      <c r="EQ406" s="5"/>
      <c r="ER406" s="5"/>
      <c r="ES406" s="5"/>
      <c r="ET406" s="5"/>
      <c r="EU406" s="5"/>
    </row>
    <row r="407" spans="113:151" ht="12.75" customHeight="1" x14ac:dyDescent="0.15">
      <c r="DI407" s="5"/>
      <c r="DJ407" s="5"/>
      <c r="DK407" s="5"/>
      <c r="DL407" s="5"/>
      <c r="DM407" s="5"/>
      <c r="DN407" s="5"/>
      <c r="DO407" s="5"/>
      <c r="DP407" s="5"/>
      <c r="DQ407" s="5"/>
      <c r="DT407" s="5"/>
      <c r="DU407" s="5"/>
      <c r="DV407" s="5"/>
      <c r="DW407" s="5"/>
      <c r="DX407" s="5"/>
      <c r="DY407" s="5"/>
      <c r="DZ407" s="5"/>
      <c r="EA407" s="5"/>
      <c r="EF407" s="5"/>
      <c r="EG407" s="5"/>
      <c r="EH407" s="5"/>
      <c r="EI407" s="5"/>
      <c r="EJ407" s="5"/>
      <c r="EK407" s="5"/>
      <c r="EL407" s="5"/>
      <c r="EM407" s="5"/>
      <c r="EQ407" s="5"/>
      <c r="ER407" s="5"/>
      <c r="ES407" s="5"/>
      <c r="ET407" s="5"/>
      <c r="EU407" s="5"/>
    </row>
    <row r="408" spans="113:151" ht="12.75" customHeight="1" x14ac:dyDescent="0.15">
      <c r="DI408" s="5"/>
      <c r="DJ408" s="5"/>
      <c r="DK408" s="5"/>
      <c r="DL408" s="5"/>
      <c r="DM408" s="5"/>
      <c r="DN408" s="5"/>
      <c r="DO408" s="5"/>
      <c r="DP408" s="5"/>
      <c r="DQ408" s="5"/>
      <c r="DT408" s="5"/>
      <c r="DU408" s="5"/>
      <c r="DV408" s="5"/>
      <c r="DW408" s="5"/>
      <c r="DX408" s="5"/>
      <c r="DY408" s="5"/>
      <c r="DZ408" s="5"/>
      <c r="EA408" s="5"/>
      <c r="EF408" s="5"/>
      <c r="EG408" s="5"/>
      <c r="EH408" s="5"/>
      <c r="EI408" s="5"/>
      <c r="EJ408" s="5"/>
      <c r="EK408" s="5"/>
      <c r="EL408" s="5"/>
      <c r="EM408" s="5"/>
      <c r="EQ408" s="5"/>
      <c r="ER408" s="5"/>
      <c r="ES408" s="5"/>
      <c r="ET408" s="5"/>
      <c r="EU408" s="5"/>
    </row>
    <row r="409" spans="113:151" ht="12.75" customHeight="1" x14ac:dyDescent="0.15">
      <c r="DI409" s="5"/>
      <c r="DJ409" s="5"/>
      <c r="DK409" s="5"/>
      <c r="DL409" s="5"/>
      <c r="DM409" s="5"/>
      <c r="DN409" s="5"/>
      <c r="DO409" s="5"/>
      <c r="DP409" s="5"/>
      <c r="DQ409" s="5"/>
      <c r="DT409" s="5"/>
      <c r="DU409" s="5"/>
      <c r="DV409" s="5"/>
      <c r="DW409" s="5"/>
      <c r="DX409" s="5"/>
      <c r="DY409" s="5"/>
      <c r="DZ409" s="5"/>
      <c r="EA409" s="5"/>
      <c r="EF409" s="5"/>
      <c r="EG409" s="5"/>
      <c r="EH409" s="5"/>
      <c r="EI409" s="5"/>
      <c r="EJ409" s="5"/>
      <c r="EK409" s="5"/>
      <c r="EL409" s="5"/>
      <c r="EM409" s="5"/>
      <c r="EQ409" s="5"/>
      <c r="ER409" s="5"/>
      <c r="ES409" s="5"/>
      <c r="ET409" s="5"/>
      <c r="EU409" s="5"/>
    </row>
    <row r="410" spans="113:151" ht="12.75" customHeight="1" x14ac:dyDescent="0.15">
      <c r="DI410" s="5"/>
      <c r="DJ410" s="5"/>
      <c r="DK410" s="5"/>
      <c r="DL410" s="5"/>
      <c r="DM410" s="5"/>
      <c r="DN410" s="5"/>
      <c r="DO410" s="5"/>
      <c r="DP410" s="5"/>
      <c r="DQ410" s="5"/>
      <c r="DT410" s="5"/>
      <c r="DU410" s="5"/>
      <c r="DV410" s="5"/>
      <c r="DW410" s="5"/>
      <c r="DX410" s="5"/>
      <c r="DY410" s="5"/>
      <c r="DZ410" s="5"/>
      <c r="EA410" s="5"/>
      <c r="EF410" s="5"/>
      <c r="EG410" s="5"/>
      <c r="EH410" s="5"/>
      <c r="EI410" s="5"/>
      <c r="EJ410" s="5"/>
      <c r="EK410" s="5"/>
      <c r="EL410" s="5"/>
      <c r="EM410" s="5"/>
      <c r="EQ410" s="5"/>
      <c r="ER410" s="5"/>
      <c r="ES410" s="5"/>
      <c r="ET410" s="5"/>
      <c r="EU410" s="5"/>
    </row>
    <row r="411" spans="113:151" ht="12.75" customHeight="1" x14ac:dyDescent="0.15">
      <c r="DI411" s="5"/>
      <c r="DJ411" s="5"/>
      <c r="DK411" s="5"/>
      <c r="DL411" s="5"/>
      <c r="DM411" s="5"/>
      <c r="DN411" s="5"/>
      <c r="DO411" s="5"/>
      <c r="DP411" s="5"/>
      <c r="DQ411" s="5"/>
      <c r="DT411" s="5"/>
      <c r="DU411" s="5"/>
      <c r="DV411" s="5"/>
      <c r="DW411" s="5"/>
      <c r="DX411" s="5"/>
      <c r="DY411" s="5"/>
      <c r="DZ411" s="5"/>
      <c r="EA411" s="5"/>
      <c r="EF411" s="5"/>
      <c r="EG411" s="5"/>
      <c r="EH411" s="5"/>
      <c r="EI411" s="5"/>
      <c r="EJ411" s="5"/>
      <c r="EK411" s="5"/>
      <c r="EL411" s="5"/>
      <c r="EM411" s="5"/>
      <c r="EQ411" s="5"/>
      <c r="ER411" s="5"/>
      <c r="ES411" s="5"/>
      <c r="ET411" s="5"/>
      <c r="EU411" s="5"/>
    </row>
    <row r="412" spans="113:151" ht="12.75" customHeight="1" x14ac:dyDescent="0.15">
      <c r="DI412" s="5"/>
      <c r="DJ412" s="5"/>
      <c r="DK412" s="5"/>
      <c r="DL412" s="5"/>
      <c r="DM412" s="5"/>
      <c r="DN412" s="5"/>
      <c r="DO412" s="5"/>
      <c r="DP412" s="5"/>
      <c r="DQ412" s="5"/>
      <c r="DT412" s="5"/>
      <c r="DU412" s="5"/>
      <c r="DV412" s="5"/>
      <c r="DW412" s="5"/>
      <c r="DX412" s="5"/>
      <c r="DY412" s="5"/>
      <c r="DZ412" s="5"/>
      <c r="EA412" s="5"/>
      <c r="EF412" s="5"/>
      <c r="EG412" s="5"/>
      <c r="EH412" s="5"/>
      <c r="EI412" s="5"/>
      <c r="EJ412" s="5"/>
      <c r="EK412" s="5"/>
      <c r="EL412" s="5"/>
      <c r="EM412" s="5"/>
      <c r="EQ412" s="5"/>
      <c r="ER412" s="5"/>
      <c r="ES412" s="5"/>
      <c r="ET412" s="5"/>
      <c r="EU412" s="5"/>
    </row>
    <row r="413" spans="113:151" ht="12.75" customHeight="1" x14ac:dyDescent="0.15">
      <c r="DI413" s="5"/>
      <c r="DJ413" s="5"/>
      <c r="DK413" s="5"/>
      <c r="DL413" s="5"/>
      <c r="DM413" s="5"/>
      <c r="DN413" s="5"/>
      <c r="DO413" s="5"/>
      <c r="DP413" s="5"/>
      <c r="DQ413" s="5"/>
      <c r="DT413" s="5"/>
      <c r="DU413" s="5"/>
      <c r="DV413" s="5"/>
      <c r="DW413" s="5"/>
      <c r="DX413" s="5"/>
      <c r="DY413" s="5"/>
      <c r="DZ413" s="5"/>
      <c r="EA413" s="5"/>
      <c r="EF413" s="5"/>
      <c r="EG413" s="5"/>
      <c r="EH413" s="5"/>
      <c r="EI413" s="5"/>
      <c r="EJ413" s="5"/>
      <c r="EK413" s="5"/>
      <c r="EL413" s="5"/>
      <c r="EM413" s="5"/>
      <c r="EQ413" s="5"/>
      <c r="ER413" s="5"/>
      <c r="ES413" s="5"/>
      <c r="ET413" s="5"/>
      <c r="EU413" s="5"/>
    </row>
    <row r="414" spans="113:151" ht="12.75" customHeight="1" x14ac:dyDescent="0.15">
      <c r="DI414" s="5"/>
      <c r="DJ414" s="5"/>
      <c r="DK414" s="5"/>
      <c r="DL414" s="5"/>
      <c r="DM414" s="5"/>
      <c r="DN414" s="5"/>
      <c r="DO414" s="5"/>
      <c r="DP414" s="5"/>
      <c r="DQ414" s="5"/>
      <c r="DT414" s="5"/>
      <c r="DU414" s="5"/>
      <c r="DV414" s="5"/>
      <c r="DW414" s="5"/>
      <c r="DX414" s="5"/>
      <c r="DY414" s="5"/>
      <c r="DZ414" s="5"/>
      <c r="EA414" s="5"/>
      <c r="EF414" s="5"/>
      <c r="EG414" s="5"/>
      <c r="EH414" s="5"/>
      <c r="EI414" s="5"/>
      <c r="EJ414" s="5"/>
      <c r="EK414" s="5"/>
      <c r="EL414" s="5"/>
      <c r="EM414" s="5"/>
      <c r="EQ414" s="5"/>
      <c r="ER414" s="5"/>
      <c r="ES414" s="5"/>
      <c r="ET414" s="5"/>
      <c r="EU414" s="5"/>
    </row>
    <row r="415" spans="113:151" ht="12.75" customHeight="1" x14ac:dyDescent="0.15">
      <c r="DI415" s="5"/>
      <c r="DJ415" s="5"/>
      <c r="DK415" s="5"/>
      <c r="DL415" s="5"/>
      <c r="DM415" s="5"/>
      <c r="DN415" s="5"/>
      <c r="DO415" s="5"/>
      <c r="DP415" s="5"/>
      <c r="DQ415" s="5"/>
      <c r="DT415" s="5"/>
      <c r="DU415" s="5"/>
      <c r="DV415" s="5"/>
      <c r="DW415" s="5"/>
      <c r="DX415" s="5"/>
      <c r="DY415" s="5"/>
      <c r="DZ415" s="5"/>
      <c r="EA415" s="5"/>
      <c r="EF415" s="5"/>
      <c r="EG415" s="5"/>
      <c r="EH415" s="5"/>
      <c r="EI415" s="5"/>
      <c r="EJ415" s="5"/>
      <c r="EK415" s="5"/>
      <c r="EL415" s="5"/>
      <c r="EM415" s="5"/>
      <c r="EQ415" s="5"/>
      <c r="ER415" s="5"/>
      <c r="ES415" s="5"/>
      <c r="ET415" s="5"/>
      <c r="EU415" s="5"/>
    </row>
    <row r="416" spans="113:151" ht="12.75" customHeight="1" x14ac:dyDescent="0.15">
      <c r="DI416" s="5"/>
      <c r="DJ416" s="5"/>
      <c r="DK416" s="5"/>
      <c r="DL416" s="5"/>
      <c r="DM416" s="5"/>
      <c r="DN416" s="5"/>
      <c r="DO416" s="5"/>
      <c r="DP416" s="5"/>
      <c r="DQ416" s="5"/>
      <c r="DT416" s="5"/>
      <c r="DU416" s="5"/>
      <c r="DV416" s="5"/>
      <c r="DW416" s="5"/>
      <c r="DX416" s="5"/>
      <c r="DY416" s="5"/>
      <c r="DZ416" s="5"/>
      <c r="EA416" s="5"/>
      <c r="EF416" s="5"/>
      <c r="EG416" s="5"/>
      <c r="EH416" s="5"/>
      <c r="EI416" s="5"/>
      <c r="EJ416" s="5"/>
      <c r="EK416" s="5"/>
      <c r="EL416" s="5"/>
      <c r="EM416" s="5"/>
      <c r="EQ416" s="5"/>
      <c r="ER416" s="5"/>
      <c r="ES416" s="5"/>
      <c r="ET416" s="5"/>
      <c r="EU416" s="5"/>
    </row>
    <row r="417" spans="113:151" ht="12.75" customHeight="1" x14ac:dyDescent="0.15">
      <c r="DI417" s="5"/>
      <c r="DJ417" s="5"/>
      <c r="DK417" s="5"/>
      <c r="DL417" s="5"/>
      <c r="DM417" s="5"/>
      <c r="DN417" s="5"/>
      <c r="DO417" s="5"/>
      <c r="DP417" s="5"/>
      <c r="DQ417" s="5"/>
      <c r="DT417" s="5"/>
      <c r="DU417" s="5"/>
      <c r="DV417" s="5"/>
      <c r="DW417" s="5"/>
      <c r="DX417" s="5"/>
      <c r="DY417" s="5"/>
      <c r="DZ417" s="5"/>
      <c r="EA417" s="5"/>
      <c r="EF417" s="5"/>
      <c r="EG417" s="5"/>
      <c r="EH417" s="5"/>
      <c r="EI417" s="5"/>
      <c r="EJ417" s="5"/>
      <c r="EK417" s="5"/>
      <c r="EL417" s="5"/>
      <c r="EM417" s="5"/>
      <c r="EQ417" s="5"/>
      <c r="ER417" s="5"/>
      <c r="ES417" s="5"/>
      <c r="ET417" s="5"/>
      <c r="EU417" s="5"/>
    </row>
    <row r="418" spans="113:151" ht="12.75" customHeight="1" x14ac:dyDescent="0.15">
      <c r="DI418" s="5"/>
      <c r="DJ418" s="5"/>
      <c r="DK418" s="5"/>
      <c r="DL418" s="5"/>
      <c r="DM418" s="5"/>
      <c r="DN418" s="5"/>
      <c r="DO418" s="5"/>
      <c r="DP418" s="5"/>
      <c r="DQ418" s="5"/>
      <c r="DT418" s="5"/>
      <c r="DU418" s="5"/>
      <c r="DV418" s="5"/>
      <c r="DW418" s="5"/>
      <c r="DX418" s="5"/>
      <c r="DY418" s="5"/>
      <c r="DZ418" s="5"/>
      <c r="EA418" s="5"/>
      <c r="EF418" s="5"/>
      <c r="EG418" s="5"/>
      <c r="EH418" s="5"/>
      <c r="EI418" s="5"/>
      <c r="EJ418" s="5"/>
      <c r="EK418" s="5"/>
      <c r="EL418" s="5"/>
      <c r="EM418" s="5"/>
      <c r="EQ418" s="5"/>
      <c r="ER418" s="5"/>
      <c r="ES418" s="5"/>
      <c r="ET418" s="5"/>
      <c r="EU418" s="5"/>
    </row>
    <row r="419" spans="113:151" ht="12.75" customHeight="1" x14ac:dyDescent="0.15">
      <c r="DI419" s="5"/>
      <c r="DJ419" s="5"/>
      <c r="DK419" s="5"/>
      <c r="DL419" s="5"/>
      <c r="DM419" s="5"/>
      <c r="DN419" s="5"/>
      <c r="DO419" s="5"/>
      <c r="DP419" s="5"/>
      <c r="DQ419" s="5"/>
      <c r="DT419" s="5"/>
      <c r="DU419" s="5"/>
      <c r="DV419" s="5"/>
      <c r="DW419" s="5"/>
      <c r="DX419" s="5"/>
      <c r="DY419" s="5"/>
      <c r="DZ419" s="5"/>
      <c r="EA419" s="5"/>
      <c r="EF419" s="5"/>
      <c r="EG419" s="5"/>
      <c r="EH419" s="5"/>
      <c r="EI419" s="5"/>
      <c r="EJ419" s="5"/>
      <c r="EK419" s="5"/>
      <c r="EL419" s="5"/>
      <c r="EM419" s="5"/>
      <c r="EQ419" s="5"/>
      <c r="ER419" s="5"/>
      <c r="ES419" s="5"/>
      <c r="ET419" s="5"/>
      <c r="EU419" s="5"/>
    </row>
    <row r="420" spans="113:151" ht="12.75" customHeight="1" x14ac:dyDescent="0.15">
      <c r="DI420" s="5"/>
      <c r="DJ420" s="5"/>
      <c r="DK420" s="5"/>
      <c r="DL420" s="5"/>
      <c r="DM420" s="5"/>
      <c r="DN420" s="5"/>
      <c r="DO420" s="5"/>
      <c r="DP420" s="5"/>
      <c r="DQ420" s="5"/>
      <c r="DT420" s="5"/>
      <c r="DU420" s="5"/>
      <c r="DV420" s="5"/>
      <c r="DW420" s="5"/>
      <c r="DX420" s="5"/>
      <c r="DY420" s="5"/>
      <c r="DZ420" s="5"/>
      <c r="EA420" s="5"/>
      <c r="EF420" s="5"/>
      <c r="EG420" s="5"/>
      <c r="EH420" s="5"/>
      <c r="EI420" s="5"/>
      <c r="EJ420" s="5"/>
      <c r="EK420" s="5"/>
      <c r="EL420" s="5"/>
      <c r="EM420" s="5"/>
      <c r="EQ420" s="5"/>
      <c r="ER420" s="5"/>
      <c r="ES420" s="5"/>
      <c r="ET420" s="5"/>
      <c r="EU420" s="5"/>
    </row>
    <row r="421" spans="113:151" ht="12.75" customHeight="1" x14ac:dyDescent="0.15">
      <c r="DI421" s="5"/>
      <c r="DJ421" s="5"/>
      <c r="DK421" s="5"/>
      <c r="DL421" s="5"/>
      <c r="DM421" s="5"/>
      <c r="DN421" s="5"/>
      <c r="DO421" s="5"/>
      <c r="DP421" s="5"/>
      <c r="DQ421" s="5"/>
      <c r="DT421" s="5"/>
      <c r="DU421" s="5"/>
      <c r="DV421" s="5"/>
      <c r="DW421" s="5"/>
      <c r="DX421" s="5"/>
      <c r="DY421" s="5"/>
      <c r="DZ421" s="5"/>
      <c r="EA421" s="5"/>
      <c r="EF421" s="5"/>
      <c r="EG421" s="5"/>
      <c r="EH421" s="5"/>
      <c r="EI421" s="5"/>
      <c r="EJ421" s="5"/>
      <c r="EK421" s="5"/>
      <c r="EL421" s="5"/>
      <c r="EM421" s="5"/>
      <c r="EQ421" s="5"/>
      <c r="ER421" s="5"/>
      <c r="ES421" s="5"/>
      <c r="ET421" s="5"/>
      <c r="EU421" s="5"/>
    </row>
    <row r="422" spans="113:151" ht="12.75" customHeight="1" x14ac:dyDescent="0.15">
      <c r="DI422" s="5"/>
      <c r="DJ422" s="5"/>
      <c r="DK422" s="5"/>
      <c r="DL422" s="5"/>
      <c r="DM422" s="5"/>
      <c r="DN422" s="5"/>
      <c r="DO422" s="5"/>
      <c r="DP422" s="5"/>
      <c r="DQ422" s="5"/>
      <c r="DT422" s="5"/>
      <c r="DU422" s="5"/>
      <c r="DV422" s="5"/>
      <c r="DW422" s="5"/>
      <c r="DX422" s="5"/>
      <c r="DY422" s="5"/>
      <c r="DZ422" s="5"/>
      <c r="EA422" s="5"/>
      <c r="EF422" s="5"/>
      <c r="EG422" s="5"/>
      <c r="EH422" s="5"/>
      <c r="EI422" s="5"/>
      <c r="EJ422" s="5"/>
      <c r="EK422" s="5"/>
      <c r="EL422" s="5"/>
      <c r="EM422" s="5"/>
      <c r="EQ422" s="5"/>
      <c r="ER422" s="5"/>
      <c r="ES422" s="5"/>
      <c r="ET422" s="5"/>
      <c r="EU422" s="5"/>
    </row>
    <row r="423" spans="113:151" ht="12.75" customHeight="1" x14ac:dyDescent="0.15">
      <c r="DI423" s="5"/>
      <c r="DJ423" s="5"/>
      <c r="DK423" s="5"/>
      <c r="DL423" s="5"/>
      <c r="DM423" s="5"/>
      <c r="DN423" s="5"/>
      <c r="DO423" s="5"/>
      <c r="DP423" s="5"/>
      <c r="DQ423" s="5"/>
      <c r="DT423" s="5"/>
      <c r="DU423" s="5"/>
      <c r="DV423" s="5"/>
      <c r="DW423" s="5"/>
      <c r="DX423" s="5"/>
      <c r="DY423" s="5"/>
      <c r="DZ423" s="5"/>
      <c r="EA423" s="5"/>
      <c r="EF423" s="5"/>
      <c r="EG423" s="5"/>
      <c r="EH423" s="5"/>
      <c r="EI423" s="5"/>
      <c r="EJ423" s="5"/>
      <c r="EK423" s="5"/>
      <c r="EL423" s="5"/>
      <c r="EM423" s="5"/>
      <c r="EQ423" s="5"/>
      <c r="ER423" s="5"/>
      <c r="ES423" s="5"/>
      <c r="ET423" s="5"/>
      <c r="EU423" s="5"/>
    </row>
    <row r="424" spans="113:151" ht="12.75" customHeight="1" x14ac:dyDescent="0.15">
      <c r="DI424" s="5"/>
      <c r="DJ424" s="5"/>
      <c r="DK424" s="5"/>
      <c r="DL424" s="5"/>
      <c r="DM424" s="5"/>
      <c r="DN424" s="5"/>
      <c r="DO424" s="5"/>
      <c r="DP424" s="5"/>
      <c r="DQ424" s="5"/>
      <c r="DT424" s="5"/>
      <c r="DU424" s="5"/>
      <c r="DV424" s="5"/>
      <c r="DW424" s="5"/>
      <c r="DX424" s="5"/>
      <c r="DY424" s="5"/>
      <c r="DZ424" s="5"/>
      <c r="EA424" s="5"/>
      <c r="EF424" s="5"/>
      <c r="EG424" s="5"/>
      <c r="EH424" s="5"/>
      <c r="EI424" s="5"/>
      <c r="EJ424" s="5"/>
      <c r="EK424" s="5"/>
      <c r="EL424" s="5"/>
      <c r="EM424" s="5"/>
      <c r="EQ424" s="5"/>
      <c r="ER424" s="5"/>
      <c r="ES424" s="5"/>
      <c r="ET424" s="5"/>
      <c r="EU424" s="5"/>
    </row>
    <row r="425" spans="113:151" ht="12.75" customHeight="1" x14ac:dyDescent="0.15">
      <c r="DI425" s="5"/>
      <c r="DJ425" s="5"/>
      <c r="DK425" s="5"/>
      <c r="DL425" s="5"/>
      <c r="DM425" s="5"/>
      <c r="DN425" s="5"/>
      <c r="DO425" s="5"/>
      <c r="DP425" s="5"/>
      <c r="DQ425" s="5"/>
      <c r="DT425" s="5"/>
      <c r="DU425" s="5"/>
      <c r="DV425" s="5"/>
      <c r="DW425" s="5"/>
      <c r="DX425" s="5"/>
      <c r="DY425" s="5"/>
      <c r="DZ425" s="5"/>
      <c r="EA425" s="5"/>
      <c r="EF425" s="5"/>
      <c r="EG425" s="5"/>
      <c r="EH425" s="5"/>
      <c r="EI425" s="5"/>
      <c r="EJ425" s="5"/>
      <c r="EK425" s="5"/>
      <c r="EL425" s="5"/>
      <c r="EM425" s="5"/>
      <c r="EQ425" s="5"/>
      <c r="ER425" s="5"/>
      <c r="ES425" s="5"/>
      <c r="ET425" s="5"/>
      <c r="EU425" s="5"/>
    </row>
    <row r="426" spans="113:151" ht="12.75" customHeight="1" x14ac:dyDescent="0.15">
      <c r="DI426" s="5"/>
      <c r="DJ426" s="5"/>
      <c r="DK426" s="5"/>
      <c r="DL426" s="5"/>
      <c r="DM426" s="5"/>
      <c r="DN426" s="5"/>
      <c r="DO426" s="5"/>
      <c r="DP426" s="5"/>
      <c r="DQ426" s="5"/>
      <c r="DT426" s="5"/>
      <c r="DU426" s="5"/>
      <c r="DV426" s="5"/>
      <c r="DW426" s="5"/>
      <c r="DX426" s="5"/>
      <c r="DY426" s="5"/>
      <c r="DZ426" s="5"/>
      <c r="EA426" s="5"/>
      <c r="EF426" s="5"/>
      <c r="EG426" s="5"/>
      <c r="EH426" s="5"/>
      <c r="EI426" s="5"/>
      <c r="EJ426" s="5"/>
      <c r="EK426" s="5"/>
      <c r="EL426" s="5"/>
      <c r="EM426" s="5"/>
      <c r="EQ426" s="5"/>
      <c r="ER426" s="5"/>
      <c r="ES426" s="5"/>
      <c r="ET426" s="5"/>
      <c r="EU426" s="5"/>
    </row>
    <row r="427" spans="113:151" ht="12.75" customHeight="1" x14ac:dyDescent="0.15">
      <c r="DI427" s="5"/>
      <c r="DJ427" s="5"/>
      <c r="DK427" s="5"/>
      <c r="DL427" s="5"/>
      <c r="DM427" s="5"/>
      <c r="DN427" s="5"/>
      <c r="DO427" s="5"/>
      <c r="DP427" s="5"/>
      <c r="DQ427" s="5"/>
      <c r="DT427" s="5"/>
      <c r="DU427" s="5"/>
      <c r="DV427" s="5"/>
      <c r="DW427" s="5"/>
      <c r="DX427" s="5"/>
      <c r="DY427" s="5"/>
      <c r="DZ427" s="5"/>
      <c r="EA427" s="5"/>
      <c r="EF427" s="5"/>
      <c r="EG427" s="5"/>
      <c r="EH427" s="5"/>
      <c r="EI427" s="5"/>
      <c r="EJ427" s="5"/>
      <c r="EK427" s="5"/>
      <c r="EL427" s="5"/>
      <c r="EM427" s="5"/>
      <c r="EQ427" s="5"/>
      <c r="ER427" s="5"/>
      <c r="ES427" s="5"/>
      <c r="ET427" s="5"/>
      <c r="EU427" s="5"/>
    </row>
    <row r="428" spans="113:151" ht="12.75" customHeight="1" x14ac:dyDescent="0.15">
      <c r="DI428" s="5"/>
      <c r="DJ428" s="5"/>
      <c r="DK428" s="5"/>
      <c r="DL428" s="5"/>
      <c r="DM428" s="5"/>
      <c r="DN428" s="5"/>
      <c r="DO428" s="5"/>
      <c r="DP428" s="5"/>
      <c r="DQ428" s="5"/>
      <c r="DT428" s="5"/>
      <c r="DU428" s="5"/>
      <c r="DV428" s="5"/>
      <c r="DW428" s="5"/>
      <c r="DX428" s="5"/>
      <c r="DY428" s="5"/>
      <c r="DZ428" s="5"/>
      <c r="EA428" s="5"/>
      <c r="EF428" s="5"/>
      <c r="EG428" s="5"/>
      <c r="EH428" s="5"/>
      <c r="EI428" s="5"/>
      <c r="EJ428" s="5"/>
      <c r="EK428" s="5"/>
      <c r="EL428" s="5"/>
      <c r="EM428" s="5"/>
      <c r="EQ428" s="5"/>
      <c r="ER428" s="5"/>
      <c r="ES428" s="5"/>
      <c r="ET428" s="5"/>
      <c r="EU428" s="5"/>
    </row>
    <row r="429" spans="113:151" ht="12.75" customHeight="1" x14ac:dyDescent="0.15">
      <c r="DI429" s="5"/>
      <c r="DJ429" s="5"/>
      <c r="DK429" s="5"/>
      <c r="DL429" s="5"/>
      <c r="DM429" s="5"/>
      <c r="DN429" s="5"/>
      <c r="DO429" s="5"/>
      <c r="DP429" s="5"/>
      <c r="DQ429" s="5"/>
      <c r="DT429" s="5"/>
      <c r="DU429" s="5"/>
      <c r="DV429" s="5"/>
      <c r="DW429" s="5"/>
      <c r="DX429" s="5"/>
      <c r="DY429" s="5"/>
      <c r="DZ429" s="5"/>
      <c r="EA429" s="5"/>
      <c r="EF429" s="5"/>
      <c r="EG429" s="5"/>
      <c r="EH429" s="5"/>
      <c r="EI429" s="5"/>
      <c r="EJ429" s="5"/>
      <c r="EK429" s="5"/>
      <c r="EL429" s="5"/>
      <c r="EM429" s="5"/>
      <c r="EQ429" s="5"/>
      <c r="ER429" s="5"/>
      <c r="ES429" s="5"/>
      <c r="ET429" s="5"/>
      <c r="EU429" s="5"/>
    </row>
    <row r="430" spans="113:151" ht="12.75" customHeight="1" x14ac:dyDescent="0.15">
      <c r="DI430" s="5"/>
      <c r="DJ430" s="5"/>
      <c r="DK430" s="5"/>
      <c r="DL430" s="5"/>
      <c r="DM430" s="5"/>
      <c r="DN430" s="5"/>
      <c r="DO430" s="5"/>
      <c r="DP430" s="5"/>
      <c r="DQ430" s="5"/>
      <c r="DT430" s="5"/>
      <c r="DU430" s="5"/>
      <c r="DV430" s="5"/>
      <c r="DW430" s="5"/>
      <c r="DX430" s="5"/>
      <c r="DY430" s="5"/>
      <c r="DZ430" s="5"/>
      <c r="EA430" s="5"/>
      <c r="EF430" s="5"/>
      <c r="EG430" s="5"/>
      <c r="EH430" s="5"/>
      <c r="EI430" s="5"/>
      <c r="EJ430" s="5"/>
      <c r="EK430" s="5"/>
      <c r="EL430" s="5"/>
      <c r="EM430" s="5"/>
      <c r="EQ430" s="5"/>
      <c r="ER430" s="5"/>
      <c r="ES430" s="5"/>
      <c r="ET430" s="5"/>
      <c r="EU430" s="5"/>
    </row>
    <row r="431" spans="113:151" ht="12.75" customHeight="1" x14ac:dyDescent="0.15">
      <c r="DI431" s="5"/>
      <c r="DJ431" s="5"/>
      <c r="DK431" s="5"/>
      <c r="DL431" s="5"/>
      <c r="DM431" s="5"/>
      <c r="DN431" s="5"/>
      <c r="DO431" s="5"/>
      <c r="DP431" s="5"/>
      <c r="DQ431" s="5"/>
      <c r="DT431" s="5"/>
      <c r="DU431" s="5"/>
      <c r="DV431" s="5"/>
      <c r="DW431" s="5"/>
      <c r="DX431" s="5"/>
      <c r="DY431" s="5"/>
      <c r="DZ431" s="5"/>
      <c r="EA431" s="5"/>
      <c r="EF431" s="5"/>
      <c r="EG431" s="5"/>
      <c r="EH431" s="5"/>
      <c r="EI431" s="5"/>
      <c r="EJ431" s="5"/>
      <c r="EK431" s="5"/>
      <c r="EL431" s="5"/>
      <c r="EM431" s="5"/>
      <c r="EQ431" s="5"/>
      <c r="ER431" s="5"/>
      <c r="ES431" s="5"/>
      <c r="ET431" s="5"/>
      <c r="EU431" s="5"/>
    </row>
    <row r="432" spans="113:151" ht="12.75" customHeight="1" x14ac:dyDescent="0.15">
      <c r="DI432" s="5"/>
      <c r="DJ432" s="5"/>
      <c r="DK432" s="5"/>
      <c r="DL432" s="5"/>
      <c r="DM432" s="5"/>
      <c r="DN432" s="5"/>
      <c r="DO432" s="5"/>
      <c r="DP432" s="5"/>
      <c r="DQ432" s="5"/>
      <c r="DT432" s="5"/>
      <c r="DU432" s="5"/>
      <c r="DV432" s="5"/>
      <c r="DW432" s="5"/>
      <c r="DX432" s="5"/>
      <c r="DY432" s="5"/>
      <c r="DZ432" s="5"/>
      <c r="EA432" s="5"/>
      <c r="EF432" s="5"/>
      <c r="EG432" s="5"/>
      <c r="EH432" s="5"/>
      <c r="EI432" s="5"/>
      <c r="EJ432" s="5"/>
      <c r="EK432" s="5"/>
      <c r="EL432" s="5"/>
      <c r="EM432" s="5"/>
      <c r="EQ432" s="5"/>
      <c r="ER432" s="5"/>
      <c r="ES432" s="5"/>
      <c r="ET432" s="5"/>
      <c r="EU432" s="5"/>
    </row>
    <row r="433" spans="113:151" ht="12.75" customHeight="1" x14ac:dyDescent="0.15">
      <c r="DI433" s="5"/>
      <c r="DJ433" s="5"/>
      <c r="DK433" s="5"/>
      <c r="DL433" s="5"/>
      <c r="DM433" s="5"/>
      <c r="DN433" s="5"/>
      <c r="DO433" s="5"/>
      <c r="DP433" s="5"/>
      <c r="DQ433" s="5"/>
      <c r="DT433" s="5"/>
      <c r="DU433" s="5"/>
      <c r="DV433" s="5"/>
      <c r="DW433" s="5"/>
      <c r="DX433" s="5"/>
      <c r="DY433" s="5"/>
      <c r="DZ433" s="5"/>
      <c r="EA433" s="5"/>
      <c r="EF433" s="5"/>
      <c r="EG433" s="5"/>
      <c r="EH433" s="5"/>
      <c r="EI433" s="5"/>
      <c r="EJ433" s="5"/>
      <c r="EK433" s="5"/>
      <c r="EL433" s="5"/>
      <c r="EM433" s="5"/>
      <c r="EQ433" s="5"/>
      <c r="ER433" s="5"/>
      <c r="ES433" s="5"/>
      <c r="ET433" s="5"/>
      <c r="EU433" s="5"/>
    </row>
    <row r="434" spans="113:151" ht="12.75" customHeight="1" x14ac:dyDescent="0.15">
      <c r="DI434" s="5"/>
      <c r="DJ434" s="5"/>
      <c r="DK434" s="5"/>
      <c r="DL434" s="5"/>
      <c r="DM434" s="5"/>
      <c r="DN434" s="5"/>
      <c r="DO434" s="5"/>
      <c r="DP434" s="5"/>
      <c r="DQ434" s="5"/>
      <c r="DT434" s="5"/>
      <c r="DU434" s="5"/>
      <c r="DV434" s="5"/>
      <c r="DW434" s="5"/>
      <c r="DX434" s="5"/>
      <c r="DY434" s="5"/>
      <c r="DZ434" s="5"/>
      <c r="EA434" s="5"/>
      <c r="EF434" s="5"/>
      <c r="EG434" s="5"/>
      <c r="EH434" s="5"/>
      <c r="EI434" s="5"/>
      <c r="EJ434" s="5"/>
      <c r="EK434" s="5"/>
      <c r="EL434" s="5"/>
      <c r="EM434" s="5"/>
      <c r="EQ434" s="5"/>
      <c r="ER434" s="5"/>
      <c r="ES434" s="5"/>
      <c r="ET434" s="5"/>
      <c r="EU434" s="5"/>
    </row>
    <row r="435" spans="113:151" ht="12.75" customHeight="1" x14ac:dyDescent="0.15">
      <c r="DI435" s="5"/>
      <c r="DJ435" s="5"/>
      <c r="DK435" s="5"/>
      <c r="DL435" s="5"/>
      <c r="DM435" s="5"/>
      <c r="DN435" s="5"/>
      <c r="DO435" s="5"/>
      <c r="DP435" s="5"/>
      <c r="DQ435" s="5"/>
      <c r="DT435" s="5"/>
      <c r="DU435" s="5"/>
      <c r="DV435" s="5"/>
      <c r="DW435" s="5"/>
      <c r="DX435" s="5"/>
      <c r="DY435" s="5"/>
      <c r="DZ435" s="5"/>
      <c r="EA435" s="5"/>
      <c r="EF435" s="5"/>
      <c r="EG435" s="5"/>
      <c r="EH435" s="5"/>
      <c r="EI435" s="5"/>
      <c r="EJ435" s="5"/>
      <c r="EK435" s="5"/>
      <c r="EL435" s="5"/>
      <c r="EM435" s="5"/>
      <c r="EQ435" s="5"/>
      <c r="ER435" s="5"/>
      <c r="ES435" s="5"/>
      <c r="ET435" s="5"/>
      <c r="EU435" s="5"/>
    </row>
    <row r="436" spans="113:151" ht="12.75" customHeight="1" x14ac:dyDescent="0.15">
      <c r="DI436" s="5"/>
      <c r="DJ436" s="5"/>
      <c r="DK436" s="5"/>
      <c r="DL436" s="5"/>
      <c r="DM436" s="5"/>
      <c r="DN436" s="5"/>
      <c r="DO436" s="5"/>
      <c r="DP436" s="5"/>
      <c r="DQ436" s="5"/>
      <c r="DT436" s="5"/>
      <c r="DU436" s="5"/>
      <c r="DV436" s="5"/>
      <c r="DW436" s="5"/>
      <c r="DX436" s="5"/>
      <c r="DY436" s="5"/>
      <c r="DZ436" s="5"/>
      <c r="EA436" s="5"/>
      <c r="EF436" s="5"/>
      <c r="EG436" s="5"/>
      <c r="EH436" s="5"/>
      <c r="EI436" s="5"/>
      <c r="EJ436" s="5"/>
      <c r="EK436" s="5"/>
      <c r="EL436" s="5"/>
      <c r="EM436" s="5"/>
      <c r="EQ436" s="5"/>
      <c r="ER436" s="5"/>
      <c r="ES436" s="5"/>
      <c r="ET436" s="5"/>
      <c r="EU436" s="5"/>
    </row>
    <row r="437" spans="113:151" ht="12.75" customHeight="1" x14ac:dyDescent="0.15">
      <c r="DI437" s="5"/>
      <c r="DJ437" s="5"/>
      <c r="DK437" s="5"/>
      <c r="DL437" s="5"/>
      <c r="DM437" s="5"/>
      <c r="DN437" s="5"/>
      <c r="DO437" s="5"/>
      <c r="DP437" s="5"/>
      <c r="DQ437" s="5"/>
      <c r="DT437" s="5"/>
      <c r="DU437" s="5"/>
      <c r="DV437" s="5"/>
      <c r="DW437" s="5"/>
      <c r="DX437" s="5"/>
      <c r="DY437" s="5"/>
      <c r="DZ437" s="5"/>
      <c r="EA437" s="5"/>
      <c r="EF437" s="5"/>
      <c r="EG437" s="5"/>
      <c r="EH437" s="5"/>
      <c r="EI437" s="5"/>
      <c r="EJ437" s="5"/>
      <c r="EK437" s="5"/>
      <c r="EL437" s="5"/>
      <c r="EM437" s="5"/>
      <c r="EQ437" s="5"/>
      <c r="ER437" s="5"/>
      <c r="ES437" s="5"/>
      <c r="ET437" s="5"/>
      <c r="EU437" s="5"/>
    </row>
    <row r="438" spans="113:151" ht="12.75" customHeight="1" x14ac:dyDescent="0.15">
      <c r="DI438" s="5"/>
      <c r="DJ438" s="5"/>
      <c r="DK438" s="5"/>
      <c r="DL438" s="5"/>
      <c r="DM438" s="5"/>
      <c r="DN438" s="5"/>
      <c r="DO438" s="5"/>
      <c r="DP438" s="5"/>
      <c r="DQ438" s="5"/>
      <c r="DT438" s="5"/>
      <c r="DU438" s="5"/>
      <c r="DV438" s="5"/>
      <c r="DW438" s="5"/>
      <c r="DX438" s="5"/>
      <c r="DY438" s="5"/>
      <c r="DZ438" s="5"/>
      <c r="EA438" s="5"/>
      <c r="EF438" s="5"/>
      <c r="EG438" s="5"/>
      <c r="EH438" s="5"/>
      <c r="EI438" s="5"/>
      <c r="EJ438" s="5"/>
      <c r="EK438" s="5"/>
      <c r="EL438" s="5"/>
      <c r="EM438" s="5"/>
      <c r="EQ438" s="5"/>
      <c r="ER438" s="5"/>
      <c r="ES438" s="5"/>
      <c r="ET438" s="5"/>
      <c r="EU438" s="5"/>
    </row>
    <row r="439" spans="113:151" ht="12.75" customHeight="1" x14ac:dyDescent="0.15">
      <c r="DI439" s="5"/>
      <c r="DJ439" s="5"/>
      <c r="DK439" s="5"/>
      <c r="DL439" s="5"/>
      <c r="DM439" s="5"/>
      <c r="DN439" s="5"/>
      <c r="DO439" s="5"/>
      <c r="DP439" s="5"/>
      <c r="DQ439" s="5"/>
      <c r="DT439" s="5"/>
      <c r="DU439" s="5"/>
      <c r="DV439" s="5"/>
      <c r="DW439" s="5"/>
      <c r="DX439" s="5"/>
      <c r="DY439" s="5"/>
      <c r="DZ439" s="5"/>
      <c r="EA439" s="5"/>
      <c r="EF439" s="5"/>
      <c r="EG439" s="5"/>
      <c r="EH439" s="5"/>
      <c r="EI439" s="5"/>
      <c r="EJ439" s="5"/>
      <c r="EK439" s="5"/>
      <c r="EL439" s="5"/>
      <c r="EM439" s="5"/>
      <c r="EQ439" s="5"/>
      <c r="ER439" s="5"/>
      <c r="ES439" s="5"/>
      <c r="ET439" s="5"/>
      <c r="EU439" s="5"/>
    </row>
    <row r="440" spans="113:151" ht="12.75" customHeight="1" x14ac:dyDescent="0.15">
      <c r="DI440" s="5"/>
      <c r="DJ440" s="5"/>
      <c r="DK440" s="5"/>
      <c r="DL440" s="5"/>
      <c r="DM440" s="5"/>
      <c r="DN440" s="5"/>
      <c r="DO440" s="5"/>
      <c r="DP440" s="5"/>
      <c r="DQ440" s="5"/>
      <c r="DT440" s="5"/>
      <c r="DU440" s="5"/>
      <c r="DV440" s="5"/>
      <c r="DW440" s="5"/>
      <c r="DX440" s="5"/>
      <c r="DY440" s="5"/>
      <c r="DZ440" s="5"/>
      <c r="EA440" s="5"/>
      <c r="EF440" s="5"/>
      <c r="EG440" s="5"/>
      <c r="EH440" s="5"/>
      <c r="EI440" s="5"/>
      <c r="EJ440" s="5"/>
      <c r="EK440" s="5"/>
      <c r="EL440" s="5"/>
      <c r="EM440" s="5"/>
      <c r="EQ440" s="5"/>
      <c r="ER440" s="5"/>
      <c r="ES440" s="5"/>
      <c r="ET440" s="5"/>
      <c r="EU440" s="5"/>
    </row>
    <row r="441" spans="113:151" ht="12.75" customHeight="1" x14ac:dyDescent="0.15">
      <c r="DI441" s="5"/>
      <c r="DJ441" s="5"/>
      <c r="DK441" s="5"/>
      <c r="DL441" s="5"/>
      <c r="DM441" s="5"/>
      <c r="DN441" s="5"/>
      <c r="DO441" s="5"/>
      <c r="DP441" s="5"/>
      <c r="DQ441" s="5"/>
      <c r="DT441" s="5"/>
      <c r="DU441" s="5"/>
      <c r="DV441" s="5"/>
      <c r="DW441" s="5"/>
      <c r="DX441" s="5"/>
      <c r="DY441" s="5"/>
      <c r="DZ441" s="5"/>
      <c r="EA441" s="5"/>
      <c r="EF441" s="5"/>
      <c r="EG441" s="5"/>
      <c r="EH441" s="5"/>
      <c r="EI441" s="5"/>
      <c r="EJ441" s="5"/>
      <c r="EK441" s="5"/>
      <c r="EL441" s="5"/>
      <c r="EM441" s="5"/>
      <c r="EQ441" s="5"/>
      <c r="ER441" s="5"/>
      <c r="ES441" s="5"/>
      <c r="ET441" s="5"/>
      <c r="EU441" s="5"/>
    </row>
    <row r="442" spans="113:151" ht="12.75" customHeight="1" x14ac:dyDescent="0.15">
      <c r="DI442" s="5"/>
      <c r="DJ442" s="5"/>
      <c r="DK442" s="5"/>
      <c r="DL442" s="5"/>
      <c r="DM442" s="5"/>
      <c r="DN442" s="5"/>
      <c r="DO442" s="5"/>
      <c r="DP442" s="5"/>
      <c r="DQ442" s="5"/>
      <c r="DT442" s="5"/>
      <c r="DU442" s="5"/>
      <c r="DV442" s="5"/>
      <c r="DW442" s="5"/>
      <c r="DX442" s="5"/>
      <c r="DY442" s="5"/>
      <c r="DZ442" s="5"/>
      <c r="EA442" s="5"/>
      <c r="EF442" s="5"/>
      <c r="EG442" s="5"/>
      <c r="EH442" s="5"/>
      <c r="EI442" s="5"/>
      <c r="EJ442" s="5"/>
      <c r="EK442" s="5"/>
      <c r="EL442" s="5"/>
      <c r="EM442" s="5"/>
      <c r="EQ442" s="5"/>
      <c r="ER442" s="5"/>
      <c r="ES442" s="5"/>
      <c r="ET442" s="5"/>
      <c r="EU442" s="5"/>
    </row>
    <row r="443" spans="113:151" ht="12.75" customHeight="1" x14ac:dyDescent="0.15">
      <c r="DI443" s="5"/>
      <c r="DJ443" s="5"/>
      <c r="DK443" s="5"/>
      <c r="DL443" s="5"/>
      <c r="DM443" s="5"/>
      <c r="DN443" s="5"/>
      <c r="DO443" s="5"/>
      <c r="DP443" s="5"/>
      <c r="DQ443" s="5"/>
      <c r="DT443" s="5"/>
      <c r="DU443" s="5"/>
      <c r="DV443" s="5"/>
      <c r="DW443" s="5"/>
      <c r="DX443" s="5"/>
      <c r="DY443" s="5"/>
      <c r="DZ443" s="5"/>
      <c r="EA443" s="5"/>
      <c r="EF443" s="5"/>
      <c r="EG443" s="5"/>
      <c r="EH443" s="5"/>
      <c r="EI443" s="5"/>
      <c r="EJ443" s="5"/>
      <c r="EK443" s="5"/>
      <c r="EL443" s="5"/>
      <c r="EM443" s="5"/>
      <c r="EQ443" s="5"/>
      <c r="ER443" s="5"/>
      <c r="ES443" s="5"/>
      <c r="ET443" s="5"/>
      <c r="EU443" s="5"/>
    </row>
    <row r="444" spans="113:151" ht="12.75" customHeight="1" x14ac:dyDescent="0.15">
      <c r="DI444" s="5"/>
      <c r="DJ444" s="5"/>
      <c r="DK444" s="5"/>
      <c r="DL444" s="5"/>
      <c r="DM444" s="5"/>
      <c r="DN444" s="5"/>
      <c r="DO444" s="5"/>
      <c r="DP444" s="5"/>
      <c r="DQ444" s="5"/>
      <c r="DT444" s="5"/>
      <c r="DU444" s="5"/>
      <c r="DV444" s="5"/>
      <c r="DW444" s="5"/>
      <c r="DX444" s="5"/>
      <c r="DY444" s="5"/>
      <c r="DZ444" s="5"/>
      <c r="EA444" s="5"/>
      <c r="EF444" s="5"/>
      <c r="EG444" s="5"/>
      <c r="EH444" s="5"/>
      <c r="EI444" s="5"/>
      <c r="EJ444" s="5"/>
      <c r="EK444" s="5"/>
      <c r="EL444" s="5"/>
      <c r="EM444" s="5"/>
      <c r="EQ444" s="5"/>
      <c r="ER444" s="5"/>
      <c r="ES444" s="5"/>
      <c r="ET444" s="5"/>
      <c r="EU444" s="5"/>
    </row>
    <row r="445" spans="113:151" ht="12.75" customHeight="1" x14ac:dyDescent="0.15">
      <c r="DI445" s="5"/>
      <c r="DJ445" s="5"/>
      <c r="DK445" s="5"/>
      <c r="DL445" s="5"/>
      <c r="DM445" s="5"/>
      <c r="DN445" s="5"/>
      <c r="DO445" s="5"/>
      <c r="DP445" s="5"/>
      <c r="DQ445" s="5"/>
      <c r="DT445" s="5"/>
      <c r="DU445" s="5"/>
      <c r="DV445" s="5"/>
      <c r="DW445" s="5"/>
      <c r="DX445" s="5"/>
      <c r="DY445" s="5"/>
      <c r="DZ445" s="5"/>
      <c r="EA445" s="5"/>
      <c r="EF445" s="5"/>
      <c r="EG445" s="5"/>
      <c r="EH445" s="5"/>
      <c r="EI445" s="5"/>
      <c r="EJ445" s="5"/>
      <c r="EK445" s="5"/>
      <c r="EL445" s="5"/>
      <c r="EM445" s="5"/>
      <c r="EQ445" s="5"/>
      <c r="ER445" s="5"/>
      <c r="ES445" s="5"/>
      <c r="ET445" s="5"/>
      <c r="EU445" s="5"/>
    </row>
    <row r="446" spans="113:151" ht="12.75" customHeight="1" x14ac:dyDescent="0.15">
      <c r="DI446" s="5"/>
      <c r="DJ446" s="5"/>
      <c r="DK446" s="5"/>
      <c r="DL446" s="5"/>
      <c r="DM446" s="5"/>
      <c r="DN446" s="5"/>
      <c r="DO446" s="5"/>
      <c r="DP446" s="5"/>
      <c r="DQ446" s="5"/>
      <c r="DT446" s="5"/>
      <c r="DU446" s="5"/>
      <c r="DV446" s="5"/>
      <c r="DW446" s="5"/>
      <c r="DX446" s="5"/>
      <c r="DY446" s="5"/>
      <c r="DZ446" s="5"/>
      <c r="EA446" s="5"/>
      <c r="EF446" s="5"/>
      <c r="EG446" s="5"/>
      <c r="EH446" s="5"/>
      <c r="EI446" s="5"/>
      <c r="EJ446" s="5"/>
      <c r="EK446" s="5"/>
      <c r="EL446" s="5"/>
      <c r="EM446" s="5"/>
      <c r="EQ446" s="5"/>
      <c r="ER446" s="5"/>
      <c r="ES446" s="5"/>
      <c r="ET446" s="5"/>
      <c r="EU446" s="5"/>
    </row>
    <row r="447" spans="113:151" ht="12.75" customHeight="1" x14ac:dyDescent="0.15">
      <c r="DI447" s="5"/>
      <c r="DJ447" s="5"/>
      <c r="DK447" s="5"/>
      <c r="DL447" s="5"/>
      <c r="DM447" s="5"/>
      <c r="DN447" s="5"/>
      <c r="DO447" s="5"/>
      <c r="DP447" s="5"/>
      <c r="DQ447" s="5"/>
      <c r="DT447" s="5"/>
      <c r="DU447" s="5"/>
      <c r="DV447" s="5"/>
      <c r="DW447" s="5"/>
      <c r="DX447" s="5"/>
      <c r="DY447" s="5"/>
      <c r="DZ447" s="5"/>
      <c r="EA447" s="5"/>
      <c r="EF447" s="5"/>
      <c r="EG447" s="5"/>
      <c r="EH447" s="5"/>
      <c r="EI447" s="5"/>
      <c r="EJ447" s="5"/>
      <c r="EK447" s="5"/>
      <c r="EL447" s="5"/>
      <c r="EM447" s="5"/>
      <c r="EQ447" s="5"/>
      <c r="ER447" s="5"/>
      <c r="ES447" s="5"/>
      <c r="ET447" s="5"/>
      <c r="EU447" s="5"/>
    </row>
    <row r="448" spans="113:151" ht="12.75" customHeight="1" x14ac:dyDescent="0.15">
      <c r="DI448" s="5"/>
      <c r="DJ448" s="5"/>
      <c r="DK448" s="5"/>
      <c r="DL448" s="5"/>
      <c r="DM448" s="5"/>
      <c r="DN448" s="5"/>
      <c r="DO448" s="5"/>
      <c r="DP448" s="5"/>
      <c r="DQ448" s="5"/>
      <c r="DT448" s="5"/>
      <c r="DU448" s="5"/>
      <c r="DV448" s="5"/>
      <c r="DW448" s="5"/>
      <c r="DX448" s="5"/>
      <c r="DY448" s="5"/>
      <c r="DZ448" s="5"/>
      <c r="EA448" s="5"/>
      <c r="EF448" s="5"/>
      <c r="EG448" s="5"/>
      <c r="EH448" s="5"/>
      <c r="EI448" s="5"/>
      <c r="EJ448" s="5"/>
      <c r="EK448" s="5"/>
      <c r="EL448" s="5"/>
      <c r="EM448" s="5"/>
      <c r="EQ448" s="5"/>
      <c r="ER448" s="5"/>
      <c r="ES448" s="5"/>
      <c r="ET448" s="5"/>
      <c r="EU448" s="5"/>
    </row>
    <row r="449" spans="113:151" ht="12.75" customHeight="1" x14ac:dyDescent="0.15">
      <c r="DI449" s="5"/>
      <c r="DJ449" s="5"/>
      <c r="DK449" s="5"/>
      <c r="DL449" s="5"/>
      <c r="DM449" s="5"/>
      <c r="DN449" s="5"/>
      <c r="DO449" s="5"/>
      <c r="DP449" s="5"/>
      <c r="DQ449" s="5"/>
      <c r="DT449" s="5"/>
      <c r="DU449" s="5"/>
      <c r="DV449" s="5"/>
      <c r="DW449" s="5"/>
      <c r="DX449" s="5"/>
      <c r="DY449" s="5"/>
      <c r="DZ449" s="5"/>
      <c r="EA449" s="5"/>
      <c r="EF449" s="5"/>
      <c r="EG449" s="5"/>
      <c r="EH449" s="5"/>
      <c r="EI449" s="5"/>
      <c r="EJ449" s="5"/>
      <c r="EK449" s="5"/>
      <c r="EL449" s="5"/>
      <c r="EM449" s="5"/>
      <c r="EQ449" s="5"/>
      <c r="ER449" s="5"/>
      <c r="ES449" s="5"/>
      <c r="ET449" s="5"/>
      <c r="EU449" s="5"/>
    </row>
    <row r="450" spans="113:151" ht="12.75" customHeight="1" x14ac:dyDescent="0.15">
      <c r="DI450" s="5"/>
      <c r="DJ450" s="5"/>
      <c r="DK450" s="5"/>
      <c r="DL450" s="5"/>
      <c r="DM450" s="5"/>
      <c r="DN450" s="5"/>
      <c r="DO450" s="5"/>
      <c r="DP450" s="5"/>
      <c r="DQ450" s="5"/>
      <c r="DT450" s="5"/>
      <c r="DU450" s="5"/>
      <c r="DV450" s="5"/>
      <c r="DW450" s="5"/>
      <c r="DX450" s="5"/>
      <c r="DY450" s="5"/>
      <c r="DZ450" s="5"/>
      <c r="EA450" s="5"/>
      <c r="EF450" s="5"/>
      <c r="EG450" s="5"/>
      <c r="EH450" s="5"/>
      <c r="EI450" s="5"/>
      <c r="EJ450" s="5"/>
      <c r="EK450" s="5"/>
      <c r="EL450" s="5"/>
      <c r="EM450" s="5"/>
      <c r="EQ450" s="5"/>
      <c r="ER450" s="5"/>
      <c r="ES450" s="5"/>
      <c r="ET450" s="5"/>
      <c r="EU450" s="5"/>
    </row>
    <row r="451" spans="113:151" ht="12.75" customHeight="1" x14ac:dyDescent="0.15">
      <c r="DI451" s="5"/>
      <c r="DJ451" s="5"/>
      <c r="DK451" s="5"/>
      <c r="DL451" s="5"/>
      <c r="DM451" s="5"/>
      <c r="DN451" s="5"/>
      <c r="DO451" s="5"/>
      <c r="DP451" s="5"/>
      <c r="DQ451" s="5"/>
      <c r="DT451" s="5"/>
      <c r="DU451" s="5"/>
      <c r="DV451" s="5"/>
      <c r="DW451" s="5"/>
      <c r="DX451" s="5"/>
      <c r="DY451" s="5"/>
      <c r="DZ451" s="5"/>
      <c r="EA451" s="5"/>
      <c r="EF451" s="5"/>
      <c r="EG451" s="5"/>
      <c r="EH451" s="5"/>
      <c r="EI451" s="5"/>
      <c r="EJ451" s="5"/>
      <c r="EK451" s="5"/>
      <c r="EL451" s="5"/>
      <c r="EM451" s="5"/>
      <c r="EQ451" s="5"/>
      <c r="ER451" s="5"/>
      <c r="ES451" s="5"/>
      <c r="ET451" s="5"/>
      <c r="EU451" s="5"/>
    </row>
    <row r="452" spans="113:151" ht="12.75" customHeight="1" x14ac:dyDescent="0.15">
      <c r="DI452" s="5"/>
      <c r="DJ452" s="5"/>
      <c r="DK452" s="5"/>
      <c r="DL452" s="5"/>
      <c r="DM452" s="5"/>
      <c r="DN452" s="5"/>
      <c r="DO452" s="5"/>
      <c r="DP452" s="5"/>
      <c r="DQ452" s="5"/>
      <c r="DT452" s="5"/>
      <c r="DU452" s="5"/>
      <c r="DV452" s="5"/>
      <c r="DW452" s="5"/>
      <c r="DX452" s="5"/>
      <c r="DY452" s="5"/>
      <c r="DZ452" s="5"/>
      <c r="EA452" s="5"/>
      <c r="EF452" s="5"/>
      <c r="EG452" s="5"/>
      <c r="EH452" s="5"/>
      <c r="EI452" s="5"/>
      <c r="EJ452" s="5"/>
      <c r="EK452" s="5"/>
      <c r="EL452" s="5"/>
      <c r="EM452" s="5"/>
      <c r="EQ452" s="5"/>
      <c r="ER452" s="5"/>
      <c r="ES452" s="5"/>
      <c r="ET452" s="5"/>
      <c r="EU452" s="5"/>
    </row>
    <row r="453" spans="113:151" ht="12.75" customHeight="1" x14ac:dyDescent="0.15">
      <c r="DI453" s="5"/>
      <c r="DJ453" s="5"/>
      <c r="DK453" s="5"/>
      <c r="DL453" s="5"/>
      <c r="DM453" s="5"/>
      <c r="DN453" s="5"/>
      <c r="DO453" s="5"/>
      <c r="DP453" s="5"/>
      <c r="DQ453" s="5"/>
      <c r="DT453" s="5"/>
      <c r="DU453" s="5"/>
      <c r="DV453" s="5"/>
      <c r="DW453" s="5"/>
      <c r="DX453" s="5"/>
      <c r="DY453" s="5"/>
      <c r="DZ453" s="5"/>
      <c r="EA453" s="5"/>
      <c r="EF453" s="5"/>
      <c r="EG453" s="5"/>
      <c r="EH453" s="5"/>
      <c r="EI453" s="5"/>
      <c r="EJ453" s="5"/>
      <c r="EK453" s="5"/>
      <c r="EL453" s="5"/>
      <c r="EM453" s="5"/>
      <c r="EQ453" s="5"/>
      <c r="ER453" s="5"/>
      <c r="ES453" s="5"/>
      <c r="ET453" s="5"/>
      <c r="EU453" s="5"/>
    </row>
    <row r="454" spans="113:151" ht="12.75" customHeight="1" x14ac:dyDescent="0.15">
      <c r="DI454" s="5"/>
      <c r="DJ454" s="5"/>
      <c r="DK454" s="5"/>
      <c r="DL454" s="5"/>
      <c r="DM454" s="5"/>
      <c r="DN454" s="5"/>
      <c r="DO454" s="5"/>
      <c r="DP454" s="5"/>
      <c r="DQ454" s="5"/>
      <c r="DT454" s="5"/>
      <c r="DU454" s="5"/>
      <c r="DV454" s="5"/>
      <c r="DW454" s="5"/>
      <c r="DX454" s="5"/>
      <c r="DY454" s="5"/>
      <c r="DZ454" s="5"/>
      <c r="EA454" s="5"/>
      <c r="EF454" s="5"/>
      <c r="EG454" s="5"/>
      <c r="EH454" s="5"/>
      <c r="EI454" s="5"/>
      <c r="EJ454" s="5"/>
      <c r="EK454" s="5"/>
      <c r="EL454" s="5"/>
      <c r="EM454" s="5"/>
      <c r="EQ454" s="5"/>
      <c r="ER454" s="5"/>
      <c r="ES454" s="5"/>
      <c r="ET454" s="5"/>
      <c r="EU454" s="5"/>
    </row>
    <row r="455" spans="113:151" ht="12.75" customHeight="1" x14ac:dyDescent="0.15">
      <c r="DI455" s="5"/>
      <c r="DJ455" s="5"/>
      <c r="DK455" s="5"/>
      <c r="DL455" s="5"/>
      <c r="DM455" s="5"/>
      <c r="DN455" s="5"/>
      <c r="DO455" s="5"/>
      <c r="DP455" s="5"/>
      <c r="DQ455" s="5"/>
      <c r="DT455" s="5"/>
      <c r="DU455" s="5"/>
      <c r="DV455" s="5"/>
      <c r="DW455" s="5"/>
      <c r="DX455" s="5"/>
      <c r="DY455" s="5"/>
      <c r="DZ455" s="5"/>
      <c r="EA455" s="5"/>
      <c r="EF455" s="5"/>
      <c r="EG455" s="5"/>
      <c r="EH455" s="5"/>
      <c r="EI455" s="5"/>
      <c r="EJ455" s="5"/>
      <c r="EK455" s="5"/>
      <c r="EL455" s="5"/>
      <c r="EM455" s="5"/>
      <c r="EQ455" s="5"/>
      <c r="ER455" s="5"/>
      <c r="ES455" s="5"/>
      <c r="ET455" s="5"/>
      <c r="EU455" s="5"/>
    </row>
    <row r="456" spans="113:151" ht="12.75" customHeight="1" x14ac:dyDescent="0.15">
      <c r="DI456" s="5"/>
      <c r="DJ456" s="5"/>
      <c r="DK456" s="5"/>
      <c r="DL456" s="5"/>
      <c r="DM456" s="5"/>
      <c r="DN456" s="5"/>
      <c r="DO456" s="5"/>
      <c r="DP456" s="5"/>
      <c r="DQ456" s="5"/>
      <c r="DT456" s="5"/>
      <c r="DU456" s="5"/>
      <c r="DV456" s="5"/>
      <c r="DW456" s="5"/>
      <c r="DX456" s="5"/>
      <c r="DY456" s="5"/>
      <c r="DZ456" s="5"/>
      <c r="EA456" s="5"/>
      <c r="EF456" s="5"/>
      <c r="EG456" s="5"/>
      <c r="EH456" s="5"/>
      <c r="EI456" s="5"/>
      <c r="EJ456" s="5"/>
      <c r="EK456" s="5"/>
      <c r="EL456" s="5"/>
      <c r="EM456" s="5"/>
      <c r="EQ456" s="5"/>
      <c r="ER456" s="5"/>
      <c r="ES456" s="5"/>
      <c r="ET456" s="5"/>
      <c r="EU456" s="5"/>
    </row>
    <row r="457" spans="113:151" ht="12.75" customHeight="1" x14ac:dyDescent="0.15">
      <c r="DI457" s="5"/>
      <c r="DJ457" s="5"/>
      <c r="DK457" s="5"/>
      <c r="DL457" s="5"/>
      <c r="DM457" s="5"/>
      <c r="DN457" s="5"/>
      <c r="DO457" s="5"/>
      <c r="DP457" s="5"/>
      <c r="DQ457" s="5"/>
      <c r="DT457" s="5"/>
      <c r="DU457" s="5"/>
      <c r="DV457" s="5"/>
      <c r="DW457" s="5"/>
      <c r="DX457" s="5"/>
      <c r="DY457" s="5"/>
      <c r="DZ457" s="5"/>
      <c r="EA457" s="5"/>
      <c r="EF457" s="5"/>
      <c r="EG457" s="5"/>
      <c r="EH457" s="5"/>
      <c r="EI457" s="5"/>
      <c r="EJ457" s="5"/>
      <c r="EK457" s="5"/>
      <c r="EL457" s="5"/>
      <c r="EM457" s="5"/>
      <c r="EQ457" s="5"/>
      <c r="ER457" s="5"/>
      <c r="ES457" s="5"/>
      <c r="ET457" s="5"/>
      <c r="EU457" s="5"/>
    </row>
    <row r="458" spans="113:151" ht="12.75" customHeight="1" x14ac:dyDescent="0.15">
      <c r="DI458" s="5"/>
      <c r="DJ458" s="5"/>
      <c r="DK458" s="5"/>
      <c r="DL458" s="5"/>
      <c r="DM458" s="5"/>
      <c r="DN458" s="5"/>
      <c r="DO458" s="5"/>
      <c r="DP458" s="5"/>
      <c r="DQ458" s="5"/>
      <c r="DT458" s="5"/>
      <c r="DU458" s="5"/>
      <c r="DV458" s="5"/>
      <c r="DW458" s="5"/>
      <c r="DX458" s="5"/>
      <c r="DY458" s="5"/>
      <c r="DZ458" s="5"/>
      <c r="EA458" s="5"/>
      <c r="EF458" s="5"/>
      <c r="EG458" s="5"/>
      <c r="EH458" s="5"/>
      <c r="EI458" s="5"/>
      <c r="EJ458" s="5"/>
      <c r="EK458" s="5"/>
      <c r="EL458" s="5"/>
      <c r="EM458" s="5"/>
      <c r="EQ458" s="5"/>
      <c r="ER458" s="5"/>
      <c r="ES458" s="5"/>
      <c r="ET458" s="5"/>
      <c r="EU458" s="5"/>
    </row>
    <row r="459" spans="113:151" ht="12.75" customHeight="1" x14ac:dyDescent="0.15">
      <c r="DI459" s="5"/>
      <c r="DJ459" s="5"/>
      <c r="DK459" s="5"/>
      <c r="DL459" s="5"/>
      <c r="DM459" s="5"/>
      <c r="DN459" s="5"/>
      <c r="DO459" s="5"/>
      <c r="DP459" s="5"/>
      <c r="DQ459" s="5"/>
      <c r="DT459" s="5"/>
      <c r="DU459" s="5"/>
      <c r="DV459" s="5"/>
      <c r="DW459" s="5"/>
      <c r="DX459" s="5"/>
      <c r="DY459" s="5"/>
      <c r="DZ459" s="5"/>
      <c r="EA459" s="5"/>
      <c r="EF459" s="5"/>
      <c r="EG459" s="5"/>
      <c r="EH459" s="5"/>
      <c r="EI459" s="5"/>
      <c r="EJ459" s="5"/>
      <c r="EK459" s="5"/>
      <c r="EL459" s="5"/>
      <c r="EM459" s="5"/>
      <c r="EQ459" s="5"/>
      <c r="ER459" s="5"/>
      <c r="ES459" s="5"/>
      <c r="ET459" s="5"/>
      <c r="EU459" s="5"/>
    </row>
    <row r="460" spans="113:151" ht="12.75" customHeight="1" x14ac:dyDescent="0.15">
      <c r="DI460" s="5"/>
      <c r="DJ460" s="5"/>
      <c r="DK460" s="5"/>
      <c r="DL460" s="5"/>
      <c r="DM460" s="5"/>
      <c r="DN460" s="5"/>
      <c r="DO460" s="5"/>
      <c r="DP460" s="5"/>
      <c r="DQ460" s="5"/>
      <c r="DT460" s="5"/>
      <c r="DU460" s="5"/>
      <c r="DV460" s="5"/>
      <c r="DW460" s="5"/>
      <c r="DX460" s="5"/>
      <c r="DY460" s="5"/>
      <c r="DZ460" s="5"/>
      <c r="EA460" s="5"/>
      <c r="EF460" s="5"/>
      <c r="EG460" s="5"/>
      <c r="EH460" s="5"/>
      <c r="EI460" s="5"/>
      <c r="EJ460" s="5"/>
      <c r="EK460" s="5"/>
      <c r="EL460" s="5"/>
      <c r="EM460" s="5"/>
      <c r="EQ460" s="5"/>
      <c r="ER460" s="5"/>
      <c r="ES460" s="5"/>
      <c r="ET460" s="5"/>
      <c r="EU460" s="5"/>
    </row>
    <row r="461" spans="113:151" ht="12.75" customHeight="1" x14ac:dyDescent="0.15">
      <c r="DI461" s="5"/>
      <c r="DJ461" s="5"/>
      <c r="DK461" s="5"/>
      <c r="DL461" s="5"/>
      <c r="DM461" s="5"/>
      <c r="DN461" s="5"/>
      <c r="DO461" s="5"/>
      <c r="DP461" s="5"/>
      <c r="DQ461" s="5"/>
      <c r="DT461" s="5"/>
      <c r="DU461" s="5"/>
      <c r="DV461" s="5"/>
      <c r="DW461" s="5"/>
      <c r="DX461" s="5"/>
      <c r="DY461" s="5"/>
      <c r="DZ461" s="5"/>
      <c r="EA461" s="5"/>
      <c r="EF461" s="5"/>
      <c r="EG461" s="5"/>
      <c r="EH461" s="5"/>
      <c r="EI461" s="5"/>
      <c r="EJ461" s="5"/>
      <c r="EK461" s="5"/>
      <c r="EL461" s="5"/>
      <c r="EM461" s="5"/>
      <c r="EQ461" s="5"/>
      <c r="ER461" s="5"/>
      <c r="ES461" s="5"/>
      <c r="ET461" s="5"/>
      <c r="EU461" s="5"/>
    </row>
    <row r="462" spans="113:151" ht="12.75" customHeight="1" x14ac:dyDescent="0.15">
      <c r="DI462" s="5"/>
      <c r="DJ462" s="5"/>
      <c r="DK462" s="5"/>
      <c r="DL462" s="5"/>
      <c r="DM462" s="5"/>
      <c r="DN462" s="5"/>
      <c r="DO462" s="5"/>
      <c r="DP462" s="5"/>
      <c r="DQ462" s="5"/>
      <c r="DT462" s="5"/>
      <c r="DU462" s="5"/>
      <c r="DV462" s="5"/>
      <c r="DW462" s="5"/>
      <c r="DX462" s="5"/>
      <c r="DY462" s="5"/>
      <c r="DZ462" s="5"/>
      <c r="EA462" s="5"/>
      <c r="EF462" s="5"/>
      <c r="EG462" s="5"/>
      <c r="EH462" s="5"/>
      <c r="EI462" s="5"/>
      <c r="EJ462" s="5"/>
      <c r="EK462" s="5"/>
      <c r="EL462" s="5"/>
      <c r="EM462" s="5"/>
      <c r="EQ462" s="5"/>
      <c r="ER462" s="5"/>
      <c r="ES462" s="5"/>
      <c r="ET462" s="5"/>
      <c r="EU462" s="5"/>
    </row>
    <row r="463" spans="113:151" ht="12.75" customHeight="1" x14ac:dyDescent="0.15">
      <c r="DI463" s="5"/>
      <c r="DJ463" s="5"/>
      <c r="DK463" s="5"/>
      <c r="DL463" s="5"/>
      <c r="DM463" s="5"/>
      <c r="DN463" s="5"/>
      <c r="DO463" s="5"/>
      <c r="DP463" s="5"/>
      <c r="DQ463" s="5"/>
      <c r="DT463" s="5"/>
      <c r="DU463" s="5"/>
      <c r="DV463" s="5"/>
      <c r="DW463" s="5"/>
      <c r="DX463" s="5"/>
      <c r="DY463" s="5"/>
      <c r="DZ463" s="5"/>
      <c r="EA463" s="5"/>
      <c r="EF463" s="5"/>
      <c r="EG463" s="5"/>
      <c r="EH463" s="5"/>
      <c r="EI463" s="5"/>
      <c r="EJ463" s="5"/>
      <c r="EK463" s="5"/>
      <c r="EL463" s="5"/>
      <c r="EM463" s="5"/>
      <c r="EQ463" s="5"/>
      <c r="ER463" s="5"/>
      <c r="ES463" s="5"/>
      <c r="ET463" s="5"/>
      <c r="EU463" s="5"/>
    </row>
    <row r="464" spans="113:151" ht="12.75" customHeight="1" x14ac:dyDescent="0.15">
      <c r="DI464" s="5"/>
      <c r="DJ464" s="5"/>
      <c r="DK464" s="5"/>
      <c r="DL464" s="5"/>
      <c r="DM464" s="5"/>
      <c r="DN464" s="5"/>
      <c r="DO464" s="5"/>
      <c r="DP464" s="5"/>
      <c r="DQ464" s="5"/>
      <c r="DT464" s="5"/>
      <c r="DU464" s="5"/>
      <c r="DV464" s="5"/>
      <c r="DW464" s="5"/>
      <c r="DX464" s="5"/>
      <c r="DY464" s="5"/>
      <c r="DZ464" s="5"/>
      <c r="EA464" s="5"/>
      <c r="EF464" s="5"/>
      <c r="EG464" s="5"/>
      <c r="EH464" s="5"/>
      <c r="EI464" s="5"/>
      <c r="EJ464" s="5"/>
      <c r="EK464" s="5"/>
      <c r="EL464" s="5"/>
      <c r="EM464" s="5"/>
      <c r="EQ464" s="5"/>
      <c r="ER464" s="5"/>
      <c r="ES464" s="5"/>
      <c r="ET464" s="5"/>
      <c r="EU464" s="5"/>
    </row>
    <row r="465" spans="113:151" ht="12.75" customHeight="1" x14ac:dyDescent="0.15">
      <c r="DI465" s="5"/>
      <c r="DJ465" s="5"/>
      <c r="DK465" s="5"/>
      <c r="DL465" s="5"/>
      <c r="DM465" s="5"/>
      <c r="DN465" s="5"/>
      <c r="DO465" s="5"/>
      <c r="DP465" s="5"/>
      <c r="DQ465" s="5"/>
      <c r="DT465" s="5"/>
      <c r="DU465" s="5"/>
      <c r="DV465" s="5"/>
      <c r="DW465" s="5"/>
      <c r="DX465" s="5"/>
      <c r="DY465" s="5"/>
      <c r="DZ465" s="5"/>
      <c r="EA465" s="5"/>
      <c r="EF465" s="5"/>
      <c r="EG465" s="5"/>
      <c r="EH465" s="5"/>
      <c r="EI465" s="5"/>
      <c r="EJ465" s="5"/>
      <c r="EK465" s="5"/>
      <c r="EL465" s="5"/>
      <c r="EM465" s="5"/>
      <c r="EQ465" s="5"/>
      <c r="ER465" s="5"/>
      <c r="ES465" s="5"/>
      <c r="ET465" s="5"/>
      <c r="EU465" s="5"/>
    </row>
    <row r="466" spans="113:151" ht="12.75" customHeight="1" x14ac:dyDescent="0.15">
      <c r="DI466" s="5"/>
      <c r="DJ466" s="5"/>
      <c r="DK466" s="5"/>
      <c r="DL466" s="5"/>
      <c r="DM466" s="5"/>
      <c r="DN466" s="5"/>
      <c r="DO466" s="5"/>
      <c r="DP466" s="5"/>
      <c r="DQ466" s="5"/>
      <c r="DT466" s="5"/>
      <c r="DU466" s="5"/>
      <c r="DV466" s="5"/>
      <c r="DW466" s="5"/>
      <c r="DX466" s="5"/>
      <c r="DY466" s="5"/>
      <c r="DZ466" s="5"/>
      <c r="EA466" s="5"/>
      <c r="EF466" s="5"/>
      <c r="EG466" s="5"/>
      <c r="EH466" s="5"/>
      <c r="EI466" s="5"/>
      <c r="EJ466" s="5"/>
      <c r="EK466" s="5"/>
      <c r="EL466" s="5"/>
      <c r="EM466" s="5"/>
      <c r="EQ466" s="5"/>
      <c r="ER466" s="5"/>
      <c r="ES466" s="5"/>
      <c r="ET466" s="5"/>
      <c r="EU466" s="5"/>
    </row>
    <row r="467" spans="113:151" ht="12.75" customHeight="1" x14ac:dyDescent="0.15">
      <c r="DI467" s="5"/>
      <c r="DJ467" s="5"/>
      <c r="DK467" s="5"/>
      <c r="DL467" s="5"/>
      <c r="DM467" s="5"/>
      <c r="DN467" s="5"/>
      <c r="DO467" s="5"/>
      <c r="DP467" s="5"/>
      <c r="DQ467" s="5"/>
      <c r="DT467" s="5"/>
      <c r="DU467" s="5"/>
      <c r="DV467" s="5"/>
      <c r="DW467" s="5"/>
      <c r="DX467" s="5"/>
      <c r="DY467" s="5"/>
      <c r="DZ467" s="5"/>
      <c r="EA467" s="5"/>
      <c r="EF467" s="5"/>
      <c r="EG467" s="5"/>
      <c r="EH467" s="5"/>
      <c r="EI467" s="5"/>
      <c r="EJ467" s="5"/>
      <c r="EK467" s="5"/>
      <c r="EL467" s="5"/>
      <c r="EM467" s="5"/>
      <c r="EQ467" s="5"/>
      <c r="ER467" s="5"/>
      <c r="ES467" s="5"/>
      <c r="ET467" s="5"/>
      <c r="EU467" s="5"/>
    </row>
    <row r="468" spans="113:151" ht="12.75" customHeight="1" x14ac:dyDescent="0.15">
      <c r="DI468" s="5"/>
      <c r="DJ468" s="5"/>
      <c r="DK468" s="5"/>
      <c r="DL468" s="5"/>
      <c r="DM468" s="5"/>
      <c r="DN468" s="5"/>
      <c r="DO468" s="5"/>
      <c r="DP468" s="5"/>
      <c r="DQ468" s="5"/>
      <c r="DT468" s="5"/>
      <c r="DU468" s="5"/>
      <c r="DV468" s="5"/>
      <c r="DW468" s="5"/>
      <c r="DX468" s="5"/>
      <c r="DY468" s="5"/>
      <c r="DZ468" s="5"/>
      <c r="EA468" s="5"/>
      <c r="EF468" s="5"/>
      <c r="EG468" s="5"/>
      <c r="EH468" s="5"/>
      <c r="EI468" s="5"/>
      <c r="EJ468" s="5"/>
      <c r="EK468" s="5"/>
      <c r="EL468" s="5"/>
      <c r="EM468" s="5"/>
      <c r="EQ468" s="5"/>
      <c r="ER468" s="5"/>
      <c r="ES468" s="5"/>
      <c r="ET468" s="5"/>
      <c r="EU468" s="5"/>
    </row>
    <row r="469" spans="113:151" ht="12.75" customHeight="1" x14ac:dyDescent="0.15">
      <c r="DI469" s="5"/>
      <c r="DJ469" s="5"/>
      <c r="DK469" s="5"/>
      <c r="DL469" s="5"/>
      <c r="DM469" s="5"/>
      <c r="DN469" s="5"/>
      <c r="DO469" s="5"/>
      <c r="DP469" s="5"/>
      <c r="DQ469" s="5"/>
      <c r="DT469" s="5"/>
      <c r="DU469" s="5"/>
      <c r="DV469" s="5"/>
      <c r="DW469" s="5"/>
      <c r="DX469" s="5"/>
      <c r="DY469" s="5"/>
      <c r="DZ469" s="5"/>
      <c r="EA469" s="5"/>
      <c r="EF469" s="5"/>
      <c r="EG469" s="5"/>
      <c r="EH469" s="5"/>
      <c r="EI469" s="5"/>
      <c r="EJ469" s="5"/>
      <c r="EK469" s="5"/>
      <c r="EL469" s="5"/>
      <c r="EM469" s="5"/>
      <c r="EQ469" s="5"/>
      <c r="ER469" s="5"/>
      <c r="ES469" s="5"/>
      <c r="ET469" s="5"/>
      <c r="EU469" s="5"/>
    </row>
    <row r="470" spans="113:151" ht="12.75" customHeight="1" x14ac:dyDescent="0.15">
      <c r="DI470" s="5"/>
      <c r="DJ470" s="5"/>
      <c r="DK470" s="5"/>
      <c r="DL470" s="5"/>
      <c r="DM470" s="5"/>
      <c r="DN470" s="5"/>
      <c r="DO470" s="5"/>
      <c r="DP470" s="5"/>
      <c r="DQ470" s="5"/>
      <c r="DT470" s="5"/>
      <c r="DU470" s="5"/>
      <c r="DV470" s="5"/>
      <c r="DW470" s="5"/>
      <c r="DX470" s="5"/>
      <c r="DY470" s="5"/>
      <c r="DZ470" s="5"/>
      <c r="EA470" s="5"/>
      <c r="EF470" s="5"/>
      <c r="EG470" s="5"/>
      <c r="EH470" s="5"/>
      <c r="EI470" s="5"/>
      <c r="EJ470" s="5"/>
      <c r="EK470" s="5"/>
      <c r="EL470" s="5"/>
      <c r="EM470" s="5"/>
      <c r="EQ470" s="5"/>
      <c r="ER470" s="5"/>
      <c r="ES470" s="5"/>
      <c r="ET470" s="5"/>
      <c r="EU470" s="5"/>
    </row>
    <row r="471" spans="113:151" ht="12.75" customHeight="1" x14ac:dyDescent="0.15">
      <c r="DI471" s="5"/>
      <c r="DJ471" s="5"/>
      <c r="DK471" s="5"/>
      <c r="DL471" s="5"/>
      <c r="DM471" s="5"/>
      <c r="DN471" s="5"/>
      <c r="DO471" s="5"/>
      <c r="DP471" s="5"/>
      <c r="DQ471" s="5"/>
      <c r="DT471" s="5"/>
      <c r="DU471" s="5"/>
      <c r="DV471" s="5"/>
      <c r="DW471" s="5"/>
      <c r="DX471" s="5"/>
      <c r="DY471" s="5"/>
      <c r="DZ471" s="5"/>
      <c r="EA471" s="5"/>
      <c r="EF471" s="5"/>
      <c r="EG471" s="5"/>
      <c r="EH471" s="5"/>
      <c r="EI471" s="5"/>
      <c r="EJ471" s="5"/>
      <c r="EK471" s="5"/>
      <c r="EL471" s="5"/>
      <c r="EM471" s="5"/>
      <c r="EQ471" s="5"/>
      <c r="ER471" s="5"/>
      <c r="ES471" s="5"/>
      <c r="ET471" s="5"/>
      <c r="EU471" s="5"/>
    </row>
    <row r="472" spans="113:151" ht="12.75" customHeight="1" x14ac:dyDescent="0.15">
      <c r="DI472" s="5"/>
      <c r="DJ472" s="5"/>
      <c r="DK472" s="5"/>
      <c r="DL472" s="5"/>
      <c r="DM472" s="5"/>
      <c r="DN472" s="5"/>
      <c r="DO472" s="5"/>
      <c r="DP472" s="5"/>
      <c r="DQ472" s="5"/>
      <c r="DT472" s="5"/>
      <c r="DU472" s="5"/>
      <c r="DV472" s="5"/>
      <c r="DW472" s="5"/>
      <c r="DX472" s="5"/>
      <c r="DY472" s="5"/>
      <c r="DZ472" s="5"/>
      <c r="EA472" s="5"/>
      <c r="EF472" s="5"/>
      <c r="EG472" s="5"/>
      <c r="EH472" s="5"/>
      <c r="EI472" s="5"/>
      <c r="EJ472" s="5"/>
      <c r="EK472" s="5"/>
      <c r="EL472" s="5"/>
      <c r="EM472" s="5"/>
      <c r="EQ472" s="5"/>
      <c r="ER472" s="5"/>
      <c r="ES472" s="5"/>
      <c r="ET472" s="5"/>
      <c r="EU472" s="5"/>
    </row>
    <row r="473" spans="113:151" ht="12.75" customHeight="1" x14ac:dyDescent="0.15">
      <c r="DI473" s="5"/>
      <c r="DJ473" s="5"/>
      <c r="DK473" s="5"/>
      <c r="DL473" s="5"/>
      <c r="DM473" s="5"/>
      <c r="DN473" s="5"/>
      <c r="DO473" s="5"/>
      <c r="DP473" s="5"/>
      <c r="DQ473" s="5"/>
      <c r="DT473" s="5"/>
      <c r="DU473" s="5"/>
      <c r="DV473" s="5"/>
      <c r="DW473" s="5"/>
      <c r="DX473" s="5"/>
      <c r="DY473" s="5"/>
      <c r="DZ473" s="5"/>
      <c r="EA473" s="5"/>
      <c r="EF473" s="5"/>
      <c r="EG473" s="5"/>
      <c r="EH473" s="5"/>
      <c r="EI473" s="5"/>
      <c r="EJ473" s="5"/>
      <c r="EK473" s="5"/>
      <c r="EL473" s="5"/>
      <c r="EM473" s="5"/>
      <c r="EQ473" s="5"/>
      <c r="ER473" s="5"/>
      <c r="ES473" s="5"/>
      <c r="ET473" s="5"/>
      <c r="EU473" s="5"/>
    </row>
    <row r="474" spans="113:151" ht="12.75" customHeight="1" x14ac:dyDescent="0.15">
      <c r="DI474" s="5"/>
      <c r="DJ474" s="5"/>
      <c r="DK474" s="5"/>
      <c r="DL474" s="5"/>
      <c r="DM474" s="5"/>
      <c r="DN474" s="5"/>
      <c r="DO474" s="5"/>
      <c r="DP474" s="5"/>
      <c r="DQ474" s="5"/>
      <c r="DT474" s="5"/>
      <c r="DU474" s="5"/>
      <c r="DV474" s="5"/>
      <c r="DW474" s="5"/>
      <c r="DX474" s="5"/>
      <c r="DY474" s="5"/>
      <c r="DZ474" s="5"/>
      <c r="EA474" s="5"/>
      <c r="EF474" s="5"/>
      <c r="EG474" s="5"/>
      <c r="EH474" s="5"/>
      <c r="EI474" s="5"/>
      <c r="EJ474" s="5"/>
      <c r="EK474" s="5"/>
      <c r="EL474" s="5"/>
      <c r="EM474" s="5"/>
      <c r="EQ474" s="5"/>
      <c r="ER474" s="5"/>
      <c r="ES474" s="5"/>
      <c r="ET474" s="5"/>
      <c r="EU474" s="5"/>
    </row>
    <row r="475" spans="113:151" ht="12.75" customHeight="1" x14ac:dyDescent="0.15">
      <c r="DI475" s="5"/>
      <c r="DJ475" s="5"/>
      <c r="DK475" s="5"/>
      <c r="DL475" s="5"/>
      <c r="DM475" s="5"/>
      <c r="DN475" s="5"/>
      <c r="DO475" s="5"/>
      <c r="DP475" s="5"/>
      <c r="DQ475" s="5"/>
      <c r="DT475" s="5"/>
      <c r="DU475" s="5"/>
      <c r="DV475" s="5"/>
      <c r="DW475" s="5"/>
      <c r="DX475" s="5"/>
      <c r="DY475" s="5"/>
      <c r="DZ475" s="5"/>
      <c r="EA475" s="5"/>
      <c r="EF475" s="5"/>
      <c r="EG475" s="5"/>
      <c r="EH475" s="5"/>
      <c r="EI475" s="5"/>
      <c r="EJ475" s="5"/>
      <c r="EK475" s="5"/>
      <c r="EL475" s="5"/>
      <c r="EM475" s="5"/>
      <c r="EQ475" s="5"/>
      <c r="ER475" s="5"/>
      <c r="ES475" s="5"/>
      <c r="ET475" s="5"/>
      <c r="EU475" s="5"/>
    </row>
    <row r="476" spans="113:151" ht="12.75" customHeight="1" x14ac:dyDescent="0.15">
      <c r="DI476" s="5"/>
      <c r="DJ476" s="5"/>
      <c r="DK476" s="5"/>
      <c r="DL476" s="5"/>
      <c r="DM476" s="5"/>
      <c r="DN476" s="5"/>
      <c r="DO476" s="5"/>
      <c r="DP476" s="5"/>
      <c r="DQ476" s="5"/>
      <c r="DT476" s="5"/>
      <c r="DU476" s="5"/>
      <c r="DV476" s="5"/>
      <c r="DW476" s="5"/>
      <c r="DX476" s="5"/>
      <c r="DY476" s="5"/>
      <c r="DZ476" s="5"/>
      <c r="EA476" s="5"/>
      <c r="EF476" s="5"/>
      <c r="EG476" s="5"/>
      <c r="EH476" s="5"/>
      <c r="EI476" s="5"/>
      <c r="EJ476" s="5"/>
      <c r="EK476" s="5"/>
      <c r="EL476" s="5"/>
      <c r="EM476" s="5"/>
      <c r="EQ476" s="5"/>
      <c r="ER476" s="5"/>
      <c r="ES476" s="5"/>
      <c r="ET476" s="5"/>
      <c r="EU476" s="5"/>
    </row>
    <row r="477" spans="113:151" ht="12.75" customHeight="1" x14ac:dyDescent="0.15">
      <c r="DI477" s="5"/>
      <c r="DJ477" s="5"/>
      <c r="DK477" s="5"/>
      <c r="DL477" s="5"/>
      <c r="DM477" s="5"/>
      <c r="DN477" s="5"/>
      <c r="DO477" s="5"/>
      <c r="DP477" s="5"/>
      <c r="DQ477" s="5"/>
      <c r="DT477" s="5"/>
      <c r="DU477" s="5"/>
      <c r="DV477" s="5"/>
      <c r="DW477" s="5"/>
      <c r="DX477" s="5"/>
      <c r="DY477" s="5"/>
      <c r="DZ477" s="5"/>
      <c r="EA477" s="5"/>
      <c r="EF477" s="5"/>
      <c r="EG477" s="5"/>
      <c r="EH477" s="5"/>
      <c r="EI477" s="5"/>
      <c r="EJ477" s="5"/>
      <c r="EK477" s="5"/>
      <c r="EL477" s="5"/>
      <c r="EM477" s="5"/>
      <c r="EQ477" s="5"/>
      <c r="ER477" s="5"/>
      <c r="ES477" s="5"/>
      <c r="ET477" s="5"/>
      <c r="EU477" s="5"/>
    </row>
    <row r="478" spans="113:151" ht="12.75" customHeight="1" x14ac:dyDescent="0.15">
      <c r="DI478" s="5"/>
      <c r="DJ478" s="5"/>
      <c r="DK478" s="5"/>
      <c r="DL478" s="5"/>
      <c r="DM478" s="5"/>
      <c r="DN478" s="5"/>
      <c r="DO478" s="5"/>
      <c r="DP478" s="5"/>
      <c r="DQ478" s="5"/>
      <c r="DT478" s="5"/>
      <c r="DU478" s="5"/>
      <c r="DV478" s="5"/>
      <c r="DW478" s="5"/>
      <c r="DX478" s="5"/>
      <c r="DY478" s="5"/>
      <c r="DZ478" s="5"/>
      <c r="EA478" s="5"/>
      <c r="EF478" s="5"/>
      <c r="EG478" s="5"/>
      <c r="EH478" s="5"/>
      <c r="EI478" s="5"/>
      <c r="EJ478" s="5"/>
      <c r="EK478" s="5"/>
      <c r="EL478" s="5"/>
      <c r="EM478" s="5"/>
      <c r="EQ478" s="5"/>
      <c r="ER478" s="5"/>
      <c r="ES478" s="5"/>
      <c r="ET478" s="5"/>
      <c r="EU478" s="5"/>
    </row>
    <row r="479" spans="113:151" ht="12.75" customHeight="1" x14ac:dyDescent="0.15">
      <c r="DI479" s="5"/>
      <c r="DJ479" s="5"/>
      <c r="DK479" s="5"/>
      <c r="DL479" s="5"/>
      <c r="DM479" s="5"/>
      <c r="DN479" s="5"/>
      <c r="DO479" s="5"/>
      <c r="DP479" s="5"/>
      <c r="DQ479" s="5"/>
      <c r="DT479" s="5"/>
      <c r="DU479" s="5"/>
      <c r="DV479" s="5"/>
      <c r="DW479" s="5"/>
      <c r="DX479" s="5"/>
      <c r="DY479" s="5"/>
      <c r="DZ479" s="5"/>
      <c r="EA479" s="5"/>
      <c r="EF479" s="5"/>
      <c r="EG479" s="5"/>
      <c r="EH479" s="5"/>
      <c r="EI479" s="5"/>
      <c r="EJ479" s="5"/>
      <c r="EK479" s="5"/>
      <c r="EL479" s="5"/>
      <c r="EM479" s="5"/>
      <c r="EQ479" s="5"/>
      <c r="ER479" s="5"/>
      <c r="ES479" s="5"/>
      <c r="ET479" s="5"/>
      <c r="EU479" s="5"/>
    </row>
    <row r="480" spans="113:151" ht="12.75" customHeight="1" x14ac:dyDescent="0.15">
      <c r="DI480" s="5"/>
      <c r="DJ480" s="5"/>
      <c r="DK480" s="5"/>
      <c r="DL480" s="5"/>
      <c r="DM480" s="5"/>
      <c r="DN480" s="5"/>
      <c r="DO480" s="5"/>
      <c r="DP480" s="5"/>
      <c r="DQ480" s="5"/>
      <c r="DT480" s="5"/>
      <c r="DU480" s="5"/>
      <c r="DV480" s="5"/>
      <c r="DW480" s="5"/>
      <c r="DX480" s="5"/>
      <c r="DY480" s="5"/>
      <c r="DZ480" s="5"/>
      <c r="EA480" s="5"/>
      <c r="EF480" s="5"/>
      <c r="EG480" s="5"/>
      <c r="EH480" s="5"/>
      <c r="EI480" s="5"/>
      <c r="EJ480" s="5"/>
      <c r="EK480" s="5"/>
      <c r="EL480" s="5"/>
      <c r="EM480" s="5"/>
      <c r="EQ480" s="5"/>
      <c r="ER480" s="5"/>
      <c r="ES480" s="5"/>
      <c r="ET480" s="5"/>
      <c r="EU480" s="5"/>
    </row>
    <row r="481" spans="113:151" ht="12.75" customHeight="1" x14ac:dyDescent="0.15">
      <c r="DI481" s="5"/>
      <c r="DJ481" s="5"/>
      <c r="DK481" s="5"/>
      <c r="DL481" s="5"/>
      <c r="DM481" s="5"/>
      <c r="DN481" s="5"/>
      <c r="DO481" s="5"/>
      <c r="DP481" s="5"/>
      <c r="DQ481" s="5"/>
      <c r="DT481" s="5"/>
      <c r="DU481" s="5"/>
      <c r="DV481" s="5"/>
      <c r="DW481" s="5"/>
      <c r="DX481" s="5"/>
      <c r="DY481" s="5"/>
      <c r="DZ481" s="5"/>
      <c r="EA481" s="5"/>
      <c r="EF481" s="5"/>
      <c r="EG481" s="5"/>
      <c r="EH481" s="5"/>
      <c r="EI481" s="5"/>
      <c r="EJ481" s="5"/>
      <c r="EK481" s="5"/>
      <c r="EL481" s="5"/>
      <c r="EM481" s="5"/>
      <c r="EQ481" s="5"/>
      <c r="ER481" s="5"/>
      <c r="ES481" s="5"/>
      <c r="ET481" s="5"/>
      <c r="EU481" s="5"/>
    </row>
    <row r="482" spans="113:151" ht="12.75" customHeight="1" x14ac:dyDescent="0.15">
      <c r="DI482" s="5"/>
      <c r="DJ482" s="5"/>
      <c r="DK482" s="5"/>
      <c r="DL482" s="5"/>
      <c r="DM482" s="5"/>
      <c r="DN482" s="5"/>
      <c r="DO482" s="5"/>
      <c r="DP482" s="5"/>
      <c r="DQ482" s="5"/>
      <c r="DT482" s="5"/>
      <c r="DU482" s="5"/>
      <c r="DV482" s="5"/>
      <c r="DW482" s="5"/>
      <c r="DX482" s="5"/>
      <c r="DY482" s="5"/>
      <c r="DZ482" s="5"/>
      <c r="EA482" s="5"/>
      <c r="EF482" s="5"/>
      <c r="EG482" s="5"/>
      <c r="EH482" s="5"/>
      <c r="EI482" s="5"/>
      <c r="EJ482" s="5"/>
      <c r="EK482" s="5"/>
      <c r="EL482" s="5"/>
      <c r="EM482" s="5"/>
      <c r="EQ482" s="5"/>
      <c r="ER482" s="5"/>
      <c r="ES482" s="5"/>
      <c r="ET482" s="5"/>
      <c r="EU482" s="5"/>
    </row>
    <row r="483" spans="113:151" ht="12.75" customHeight="1" x14ac:dyDescent="0.15">
      <c r="DI483" s="5"/>
      <c r="DJ483" s="5"/>
      <c r="DK483" s="5"/>
      <c r="DL483" s="5"/>
      <c r="DM483" s="5"/>
      <c r="DN483" s="5"/>
      <c r="DO483" s="5"/>
      <c r="DP483" s="5"/>
      <c r="DQ483" s="5"/>
      <c r="DT483" s="5"/>
      <c r="DU483" s="5"/>
      <c r="DV483" s="5"/>
      <c r="DW483" s="5"/>
      <c r="DX483" s="5"/>
      <c r="DY483" s="5"/>
      <c r="DZ483" s="5"/>
      <c r="EA483" s="5"/>
      <c r="EF483" s="5"/>
      <c r="EG483" s="5"/>
      <c r="EH483" s="5"/>
      <c r="EI483" s="5"/>
      <c r="EJ483" s="5"/>
      <c r="EK483" s="5"/>
      <c r="EL483" s="5"/>
      <c r="EM483" s="5"/>
      <c r="EQ483" s="5"/>
      <c r="ER483" s="5"/>
      <c r="ES483" s="5"/>
      <c r="ET483" s="5"/>
      <c r="EU483" s="5"/>
    </row>
    <row r="484" spans="113:151" ht="12.75" customHeight="1" x14ac:dyDescent="0.15">
      <c r="DI484" s="5"/>
      <c r="DJ484" s="5"/>
      <c r="DK484" s="5"/>
      <c r="DL484" s="5"/>
      <c r="DM484" s="5"/>
      <c r="DN484" s="5"/>
      <c r="DO484" s="5"/>
      <c r="DP484" s="5"/>
      <c r="DQ484" s="5"/>
      <c r="DT484" s="5"/>
      <c r="DU484" s="5"/>
      <c r="DV484" s="5"/>
      <c r="DW484" s="5"/>
      <c r="DX484" s="5"/>
      <c r="DY484" s="5"/>
      <c r="DZ484" s="5"/>
      <c r="EA484" s="5"/>
      <c r="EF484" s="5"/>
      <c r="EG484" s="5"/>
      <c r="EH484" s="5"/>
      <c r="EI484" s="5"/>
      <c r="EJ484" s="5"/>
      <c r="EK484" s="5"/>
      <c r="EL484" s="5"/>
      <c r="EM484" s="5"/>
      <c r="EQ484" s="5"/>
      <c r="ER484" s="5"/>
      <c r="ES484" s="5"/>
      <c r="ET484" s="5"/>
      <c r="EU484" s="5"/>
    </row>
    <row r="485" spans="113:151" ht="12.75" customHeight="1" x14ac:dyDescent="0.15">
      <c r="DI485" s="5"/>
      <c r="DJ485" s="5"/>
      <c r="DK485" s="5"/>
      <c r="DL485" s="5"/>
      <c r="DM485" s="5"/>
      <c r="DN485" s="5"/>
      <c r="DO485" s="5"/>
      <c r="DP485" s="5"/>
      <c r="DQ485" s="5"/>
      <c r="DT485" s="5"/>
      <c r="DU485" s="5"/>
      <c r="DV485" s="5"/>
      <c r="DW485" s="5"/>
      <c r="DX485" s="5"/>
      <c r="DY485" s="5"/>
      <c r="DZ485" s="5"/>
      <c r="EA485" s="5"/>
      <c r="EF485" s="5"/>
      <c r="EG485" s="5"/>
      <c r="EH485" s="5"/>
      <c r="EI485" s="5"/>
      <c r="EJ485" s="5"/>
      <c r="EK485" s="5"/>
      <c r="EL485" s="5"/>
      <c r="EM485" s="5"/>
      <c r="EQ485" s="5"/>
      <c r="ER485" s="5"/>
      <c r="ES485" s="5"/>
      <c r="ET485" s="5"/>
      <c r="EU485" s="5"/>
    </row>
    <row r="486" spans="113:151" ht="12.75" customHeight="1" x14ac:dyDescent="0.15">
      <c r="DI486" s="5"/>
      <c r="DJ486" s="5"/>
      <c r="DK486" s="5"/>
      <c r="DL486" s="5"/>
      <c r="DM486" s="5"/>
      <c r="DN486" s="5"/>
      <c r="DO486" s="5"/>
      <c r="DP486" s="5"/>
      <c r="DQ486" s="5"/>
      <c r="DT486" s="5"/>
      <c r="DU486" s="5"/>
      <c r="DV486" s="5"/>
      <c r="DW486" s="5"/>
      <c r="DX486" s="5"/>
      <c r="DY486" s="5"/>
      <c r="DZ486" s="5"/>
      <c r="EA486" s="5"/>
      <c r="EF486" s="5"/>
      <c r="EG486" s="5"/>
      <c r="EH486" s="5"/>
      <c r="EI486" s="5"/>
      <c r="EJ486" s="5"/>
      <c r="EK486" s="5"/>
      <c r="EL486" s="5"/>
      <c r="EM486" s="5"/>
      <c r="EQ486" s="5"/>
      <c r="ER486" s="5"/>
      <c r="ES486" s="5"/>
      <c r="ET486" s="5"/>
      <c r="EU486" s="5"/>
    </row>
    <row r="487" spans="113:151" ht="12.75" customHeight="1" x14ac:dyDescent="0.15">
      <c r="DI487" s="5"/>
      <c r="DJ487" s="5"/>
      <c r="DK487" s="5"/>
      <c r="DL487" s="5"/>
      <c r="DM487" s="5"/>
      <c r="DN487" s="5"/>
      <c r="DO487" s="5"/>
      <c r="DP487" s="5"/>
      <c r="DQ487" s="5"/>
      <c r="DT487" s="5"/>
      <c r="DU487" s="5"/>
      <c r="DV487" s="5"/>
      <c r="DW487" s="5"/>
      <c r="DX487" s="5"/>
      <c r="DY487" s="5"/>
      <c r="DZ487" s="5"/>
      <c r="EA487" s="5"/>
      <c r="EF487" s="5"/>
      <c r="EG487" s="5"/>
      <c r="EH487" s="5"/>
      <c r="EI487" s="5"/>
      <c r="EJ487" s="5"/>
      <c r="EK487" s="5"/>
      <c r="EL487" s="5"/>
      <c r="EM487" s="5"/>
      <c r="EQ487" s="5"/>
      <c r="ER487" s="5"/>
      <c r="ES487" s="5"/>
      <c r="ET487" s="5"/>
      <c r="EU487" s="5"/>
    </row>
    <row r="488" spans="113:151" ht="12.75" customHeight="1" x14ac:dyDescent="0.15">
      <c r="DI488" s="5"/>
      <c r="DJ488" s="5"/>
      <c r="DK488" s="5"/>
      <c r="DL488" s="5"/>
      <c r="DM488" s="5"/>
      <c r="DN488" s="5"/>
      <c r="DO488" s="5"/>
      <c r="DP488" s="5"/>
      <c r="DQ488" s="5"/>
      <c r="DT488" s="5"/>
      <c r="DU488" s="5"/>
      <c r="DV488" s="5"/>
      <c r="DW488" s="5"/>
      <c r="DX488" s="5"/>
      <c r="DY488" s="5"/>
      <c r="DZ488" s="5"/>
      <c r="EA488" s="5"/>
      <c r="EF488" s="5"/>
      <c r="EG488" s="5"/>
      <c r="EH488" s="5"/>
      <c r="EI488" s="5"/>
      <c r="EJ488" s="5"/>
      <c r="EK488" s="5"/>
      <c r="EL488" s="5"/>
      <c r="EM488" s="5"/>
      <c r="EQ488" s="5"/>
      <c r="ER488" s="5"/>
      <c r="ES488" s="5"/>
      <c r="ET488" s="5"/>
      <c r="EU488" s="5"/>
    </row>
    <row r="489" spans="113:151" ht="12.75" customHeight="1" x14ac:dyDescent="0.15">
      <c r="DI489" s="5"/>
      <c r="DJ489" s="5"/>
      <c r="DK489" s="5"/>
      <c r="DL489" s="5"/>
      <c r="DM489" s="5"/>
      <c r="DN489" s="5"/>
      <c r="DO489" s="5"/>
      <c r="DP489" s="5"/>
      <c r="DQ489" s="5"/>
      <c r="DT489" s="5"/>
      <c r="DU489" s="5"/>
      <c r="DV489" s="5"/>
      <c r="DW489" s="5"/>
      <c r="DX489" s="5"/>
      <c r="DY489" s="5"/>
      <c r="DZ489" s="5"/>
      <c r="EA489" s="5"/>
      <c r="EF489" s="5"/>
      <c r="EG489" s="5"/>
      <c r="EH489" s="5"/>
      <c r="EI489" s="5"/>
      <c r="EJ489" s="5"/>
      <c r="EK489" s="5"/>
      <c r="EL489" s="5"/>
      <c r="EM489" s="5"/>
      <c r="EQ489" s="5"/>
      <c r="ER489" s="5"/>
      <c r="ES489" s="5"/>
      <c r="ET489" s="5"/>
      <c r="EU489" s="5"/>
    </row>
    <row r="490" spans="113:151" ht="12.75" customHeight="1" x14ac:dyDescent="0.15">
      <c r="DI490" s="5"/>
      <c r="DJ490" s="5"/>
      <c r="DK490" s="5"/>
      <c r="DL490" s="5"/>
      <c r="DM490" s="5"/>
      <c r="DN490" s="5"/>
      <c r="DO490" s="5"/>
      <c r="DP490" s="5"/>
      <c r="DQ490" s="5"/>
      <c r="DT490" s="5"/>
      <c r="DU490" s="5"/>
      <c r="DV490" s="5"/>
      <c r="DW490" s="5"/>
      <c r="DX490" s="5"/>
      <c r="DY490" s="5"/>
      <c r="DZ490" s="5"/>
      <c r="EA490" s="5"/>
      <c r="EF490" s="5"/>
      <c r="EG490" s="5"/>
      <c r="EH490" s="5"/>
      <c r="EI490" s="5"/>
      <c r="EJ490" s="5"/>
      <c r="EK490" s="5"/>
      <c r="EL490" s="5"/>
      <c r="EM490" s="5"/>
      <c r="EQ490" s="5"/>
      <c r="ER490" s="5"/>
      <c r="ES490" s="5"/>
      <c r="ET490" s="5"/>
      <c r="EU490" s="5"/>
    </row>
    <row r="491" spans="113:151" ht="12.75" customHeight="1" x14ac:dyDescent="0.15">
      <c r="DI491" s="5"/>
      <c r="DJ491" s="5"/>
      <c r="DK491" s="5"/>
      <c r="DL491" s="5"/>
      <c r="DM491" s="5"/>
      <c r="DN491" s="5"/>
      <c r="DO491" s="5"/>
      <c r="DP491" s="5"/>
      <c r="DQ491" s="5"/>
      <c r="DT491" s="5"/>
      <c r="DU491" s="5"/>
      <c r="DV491" s="5"/>
      <c r="DW491" s="5"/>
      <c r="DX491" s="5"/>
      <c r="DY491" s="5"/>
      <c r="DZ491" s="5"/>
      <c r="EA491" s="5"/>
      <c r="EF491" s="5"/>
      <c r="EG491" s="5"/>
      <c r="EH491" s="5"/>
      <c r="EI491" s="5"/>
      <c r="EJ491" s="5"/>
      <c r="EK491" s="5"/>
      <c r="EL491" s="5"/>
      <c r="EM491" s="5"/>
      <c r="EQ491" s="5"/>
      <c r="ER491" s="5"/>
      <c r="ES491" s="5"/>
      <c r="ET491" s="5"/>
      <c r="EU491" s="5"/>
    </row>
    <row r="492" spans="113:151" ht="12.75" customHeight="1" x14ac:dyDescent="0.15">
      <c r="DI492" s="5"/>
      <c r="DJ492" s="5"/>
      <c r="DK492" s="5"/>
      <c r="DL492" s="5"/>
      <c r="DM492" s="5"/>
      <c r="DN492" s="5"/>
      <c r="DO492" s="5"/>
      <c r="DP492" s="5"/>
      <c r="DQ492" s="5"/>
      <c r="DT492" s="5"/>
      <c r="DU492" s="5"/>
      <c r="DV492" s="5"/>
      <c r="DW492" s="5"/>
      <c r="DX492" s="5"/>
      <c r="DY492" s="5"/>
      <c r="DZ492" s="5"/>
      <c r="EA492" s="5"/>
      <c r="EF492" s="5"/>
      <c r="EG492" s="5"/>
      <c r="EH492" s="5"/>
      <c r="EI492" s="5"/>
      <c r="EJ492" s="5"/>
      <c r="EK492" s="5"/>
      <c r="EL492" s="5"/>
      <c r="EM492" s="5"/>
      <c r="EQ492" s="5"/>
      <c r="ER492" s="5"/>
      <c r="ES492" s="5"/>
      <c r="ET492" s="5"/>
      <c r="EU492" s="5"/>
    </row>
    <row r="493" spans="113:151" ht="12.75" customHeight="1" x14ac:dyDescent="0.15">
      <c r="DI493" s="5"/>
      <c r="DJ493" s="5"/>
      <c r="DK493" s="5"/>
      <c r="DL493" s="5"/>
      <c r="DM493" s="5"/>
      <c r="DN493" s="5"/>
      <c r="DO493" s="5"/>
      <c r="DP493" s="5"/>
      <c r="DQ493" s="5"/>
      <c r="DT493" s="5"/>
      <c r="DU493" s="5"/>
      <c r="DV493" s="5"/>
      <c r="DW493" s="5"/>
      <c r="DX493" s="5"/>
      <c r="DY493" s="5"/>
      <c r="DZ493" s="5"/>
      <c r="EA493" s="5"/>
      <c r="EF493" s="5"/>
      <c r="EG493" s="5"/>
      <c r="EH493" s="5"/>
      <c r="EI493" s="5"/>
      <c r="EJ493" s="5"/>
      <c r="EK493" s="5"/>
      <c r="EL493" s="5"/>
      <c r="EM493" s="5"/>
      <c r="EQ493" s="5"/>
      <c r="ER493" s="5"/>
      <c r="ES493" s="5"/>
      <c r="ET493" s="5"/>
      <c r="EU493" s="5"/>
    </row>
    <row r="494" spans="113:151" ht="12.75" customHeight="1" x14ac:dyDescent="0.15">
      <c r="DI494" s="5"/>
      <c r="DJ494" s="5"/>
      <c r="DK494" s="5"/>
      <c r="DL494" s="5"/>
      <c r="DM494" s="5"/>
      <c r="DN494" s="5"/>
      <c r="DO494" s="5"/>
      <c r="DP494" s="5"/>
      <c r="DQ494" s="5"/>
      <c r="DT494" s="5"/>
      <c r="DU494" s="5"/>
      <c r="DV494" s="5"/>
      <c r="DW494" s="5"/>
      <c r="DX494" s="5"/>
      <c r="DY494" s="5"/>
      <c r="DZ494" s="5"/>
      <c r="EA494" s="5"/>
      <c r="EF494" s="5"/>
      <c r="EG494" s="5"/>
      <c r="EH494" s="5"/>
      <c r="EI494" s="5"/>
      <c r="EJ494" s="5"/>
      <c r="EK494" s="5"/>
      <c r="EL494" s="5"/>
      <c r="EM494" s="5"/>
      <c r="EQ494" s="5"/>
      <c r="ER494" s="5"/>
      <c r="ES494" s="5"/>
      <c r="ET494" s="5"/>
      <c r="EU494" s="5"/>
    </row>
    <row r="495" spans="113:151" ht="12.75" customHeight="1" x14ac:dyDescent="0.15">
      <c r="DI495" s="5"/>
      <c r="DJ495" s="5"/>
      <c r="DK495" s="5"/>
      <c r="DL495" s="5"/>
      <c r="DM495" s="5"/>
      <c r="DN495" s="5"/>
      <c r="DO495" s="5"/>
      <c r="DP495" s="5"/>
      <c r="DQ495" s="5"/>
      <c r="DT495" s="5"/>
      <c r="DU495" s="5"/>
      <c r="DV495" s="5"/>
      <c r="DW495" s="5"/>
      <c r="DX495" s="5"/>
      <c r="DY495" s="5"/>
      <c r="DZ495" s="5"/>
      <c r="EA495" s="5"/>
      <c r="EF495" s="5"/>
      <c r="EG495" s="5"/>
      <c r="EH495" s="5"/>
      <c r="EI495" s="5"/>
      <c r="EJ495" s="5"/>
      <c r="EK495" s="5"/>
      <c r="EL495" s="5"/>
      <c r="EM495" s="5"/>
      <c r="EQ495" s="5"/>
      <c r="ER495" s="5"/>
      <c r="ES495" s="5"/>
      <c r="ET495" s="5"/>
      <c r="EU495" s="5"/>
    </row>
    <row r="496" spans="113:151" ht="12.75" customHeight="1" x14ac:dyDescent="0.15">
      <c r="DI496" s="5"/>
      <c r="DJ496" s="5"/>
      <c r="DK496" s="5"/>
      <c r="DL496" s="5"/>
      <c r="DM496" s="5"/>
      <c r="DN496" s="5"/>
      <c r="DO496" s="5"/>
      <c r="DP496" s="5"/>
      <c r="DQ496" s="5"/>
      <c r="DT496" s="5"/>
      <c r="DU496" s="5"/>
      <c r="DV496" s="5"/>
      <c r="DW496" s="5"/>
      <c r="DX496" s="5"/>
      <c r="DY496" s="5"/>
      <c r="DZ496" s="5"/>
      <c r="EA496" s="5"/>
      <c r="EF496" s="5"/>
      <c r="EG496" s="5"/>
      <c r="EH496" s="5"/>
      <c r="EI496" s="5"/>
      <c r="EJ496" s="5"/>
      <c r="EK496" s="5"/>
      <c r="EL496" s="5"/>
      <c r="EM496" s="5"/>
      <c r="EQ496" s="5"/>
      <c r="ER496" s="5"/>
      <c r="ES496" s="5"/>
      <c r="ET496" s="5"/>
      <c r="EU496" s="5"/>
    </row>
    <row r="497" spans="113:151" ht="12.75" customHeight="1" x14ac:dyDescent="0.15">
      <c r="DI497" s="5"/>
      <c r="DJ497" s="5"/>
      <c r="DK497" s="5"/>
      <c r="DL497" s="5"/>
      <c r="DM497" s="5"/>
      <c r="DN497" s="5"/>
      <c r="DO497" s="5"/>
      <c r="DP497" s="5"/>
      <c r="DQ497" s="5"/>
      <c r="DT497" s="5"/>
      <c r="DU497" s="5"/>
      <c r="DV497" s="5"/>
      <c r="DW497" s="5"/>
      <c r="DX497" s="5"/>
      <c r="DY497" s="5"/>
      <c r="DZ497" s="5"/>
      <c r="EA497" s="5"/>
      <c r="EF497" s="5"/>
      <c r="EG497" s="5"/>
      <c r="EH497" s="5"/>
      <c r="EI497" s="5"/>
      <c r="EJ497" s="5"/>
      <c r="EK497" s="5"/>
      <c r="EL497" s="5"/>
      <c r="EM497" s="5"/>
      <c r="EQ497" s="5"/>
      <c r="ER497" s="5"/>
      <c r="ES497" s="5"/>
      <c r="ET497" s="5"/>
      <c r="EU497" s="5"/>
    </row>
    <row r="498" spans="113:151" ht="12.75" customHeight="1" x14ac:dyDescent="0.15">
      <c r="DI498" s="5"/>
      <c r="DJ498" s="5"/>
      <c r="DK498" s="5"/>
      <c r="DL498" s="5"/>
      <c r="DM498" s="5"/>
      <c r="DN498" s="5"/>
      <c r="DO498" s="5"/>
      <c r="DP498" s="5"/>
      <c r="DQ498" s="5"/>
      <c r="DT498" s="5"/>
      <c r="DU498" s="5"/>
      <c r="DV498" s="5"/>
      <c r="DW498" s="5"/>
      <c r="DX498" s="5"/>
      <c r="DY498" s="5"/>
      <c r="DZ498" s="5"/>
      <c r="EA498" s="5"/>
      <c r="EF498" s="5"/>
      <c r="EG498" s="5"/>
      <c r="EH498" s="5"/>
      <c r="EI498" s="5"/>
      <c r="EJ498" s="5"/>
      <c r="EK498" s="5"/>
      <c r="EL498" s="5"/>
      <c r="EM498" s="5"/>
      <c r="EQ498" s="5"/>
      <c r="ER498" s="5"/>
      <c r="ES498" s="5"/>
      <c r="ET498" s="5"/>
      <c r="EU498" s="5"/>
    </row>
    <row r="499" spans="113:151" ht="12.75" customHeight="1" x14ac:dyDescent="0.15">
      <c r="DI499" s="5"/>
      <c r="DJ499" s="5"/>
      <c r="DK499" s="5"/>
      <c r="DL499" s="5"/>
      <c r="DM499" s="5"/>
      <c r="DN499" s="5"/>
      <c r="DO499" s="5"/>
      <c r="DP499" s="5"/>
      <c r="DQ499" s="5"/>
      <c r="DT499" s="5"/>
      <c r="DU499" s="5"/>
      <c r="DV499" s="5"/>
      <c r="DW499" s="5"/>
      <c r="DX499" s="5"/>
      <c r="DY499" s="5"/>
      <c r="DZ499" s="5"/>
      <c r="EA499" s="5"/>
      <c r="EF499" s="5"/>
      <c r="EG499" s="5"/>
      <c r="EH499" s="5"/>
      <c r="EI499" s="5"/>
      <c r="EJ499" s="5"/>
      <c r="EK499" s="5"/>
      <c r="EL499" s="5"/>
      <c r="EM499" s="5"/>
      <c r="EQ499" s="5"/>
      <c r="ER499" s="5"/>
      <c r="ES499" s="5"/>
      <c r="ET499" s="5"/>
      <c r="EU499" s="5"/>
    </row>
    <row r="500" spans="113:151" ht="12.75" customHeight="1" x14ac:dyDescent="0.15">
      <c r="DI500" s="5"/>
      <c r="DJ500" s="5"/>
      <c r="DK500" s="5"/>
      <c r="DL500" s="5"/>
      <c r="DM500" s="5"/>
      <c r="DN500" s="5"/>
      <c r="DO500" s="5"/>
      <c r="DP500" s="5"/>
      <c r="DQ500" s="5"/>
      <c r="DT500" s="5"/>
      <c r="DU500" s="5"/>
      <c r="DV500" s="5"/>
      <c r="DW500" s="5"/>
      <c r="DX500" s="5"/>
      <c r="DY500" s="5"/>
      <c r="DZ500" s="5"/>
      <c r="EA500" s="5"/>
      <c r="EF500" s="5"/>
      <c r="EG500" s="5"/>
      <c r="EH500" s="5"/>
      <c r="EI500" s="5"/>
      <c r="EJ500" s="5"/>
      <c r="EK500" s="5"/>
      <c r="EL500" s="5"/>
      <c r="EM500" s="5"/>
      <c r="EQ500" s="5"/>
      <c r="ER500" s="5"/>
      <c r="ES500" s="5"/>
      <c r="ET500" s="5"/>
      <c r="EU500" s="5"/>
    </row>
    <row r="501" spans="113:151" ht="12.75" customHeight="1" x14ac:dyDescent="0.15">
      <c r="DI501" s="5"/>
      <c r="DJ501" s="5"/>
      <c r="DK501" s="5"/>
      <c r="DL501" s="5"/>
      <c r="DM501" s="5"/>
      <c r="DN501" s="5"/>
      <c r="DO501" s="5"/>
      <c r="DP501" s="5"/>
      <c r="DQ501" s="5"/>
      <c r="DT501" s="5"/>
      <c r="DU501" s="5"/>
      <c r="DV501" s="5"/>
      <c r="DW501" s="5"/>
      <c r="DX501" s="5"/>
      <c r="DY501" s="5"/>
      <c r="DZ501" s="5"/>
      <c r="EA501" s="5"/>
      <c r="EF501" s="5"/>
      <c r="EG501" s="5"/>
      <c r="EH501" s="5"/>
      <c r="EI501" s="5"/>
      <c r="EJ501" s="5"/>
      <c r="EK501" s="5"/>
      <c r="EL501" s="5"/>
      <c r="EM501" s="5"/>
      <c r="EQ501" s="5"/>
      <c r="ER501" s="5"/>
      <c r="ES501" s="5"/>
      <c r="ET501" s="5"/>
      <c r="EU501" s="5"/>
    </row>
    <row r="502" spans="113:151" ht="12.75" customHeight="1" x14ac:dyDescent="0.15">
      <c r="DI502" s="5"/>
      <c r="DJ502" s="5"/>
      <c r="DK502" s="5"/>
      <c r="DL502" s="5"/>
      <c r="DM502" s="5"/>
      <c r="DN502" s="5"/>
      <c r="DO502" s="5"/>
      <c r="DP502" s="5"/>
      <c r="DQ502" s="5"/>
      <c r="DT502" s="5"/>
      <c r="DU502" s="5"/>
      <c r="DV502" s="5"/>
      <c r="DW502" s="5"/>
      <c r="DX502" s="5"/>
      <c r="DY502" s="5"/>
      <c r="DZ502" s="5"/>
      <c r="EA502" s="5"/>
      <c r="EF502" s="5"/>
      <c r="EG502" s="5"/>
      <c r="EH502" s="5"/>
      <c r="EI502" s="5"/>
      <c r="EJ502" s="5"/>
      <c r="EK502" s="5"/>
      <c r="EL502" s="5"/>
      <c r="EM502" s="5"/>
      <c r="EQ502" s="5"/>
      <c r="ER502" s="5"/>
      <c r="ES502" s="5"/>
      <c r="ET502" s="5"/>
      <c r="EU502" s="5"/>
    </row>
    <row r="503" spans="113:151" ht="12.75" customHeight="1" x14ac:dyDescent="0.15">
      <c r="DI503" s="5"/>
      <c r="DJ503" s="5"/>
      <c r="DK503" s="5"/>
      <c r="DL503" s="5"/>
      <c r="DM503" s="5"/>
      <c r="DN503" s="5"/>
      <c r="DO503" s="5"/>
      <c r="DP503" s="5"/>
      <c r="DQ503" s="5"/>
      <c r="DT503" s="5"/>
      <c r="DU503" s="5"/>
      <c r="DV503" s="5"/>
      <c r="DW503" s="5"/>
      <c r="DX503" s="5"/>
      <c r="DY503" s="5"/>
      <c r="DZ503" s="5"/>
      <c r="EA503" s="5"/>
      <c r="EF503" s="5"/>
      <c r="EG503" s="5"/>
      <c r="EH503" s="5"/>
      <c r="EI503" s="5"/>
      <c r="EJ503" s="5"/>
      <c r="EK503" s="5"/>
      <c r="EL503" s="5"/>
      <c r="EM503" s="5"/>
      <c r="EQ503" s="5"/>
      <c r="ER503" s="5"/>
      <c r="ES503" s="5"/>
      <c r="ET503" s="5"/>
      <c r="EU503" s="5"/>
    </row>
    <row r="504" spans="113:151" ht="12.75" customHeight="1" x14ac:dyDescent="0.15">
      <c r="DI504" s="5"/>
      <c r="DJ504" s="5"/>
      <c r="DK504" s="5"/>
      <c r="DL504" s="5"/>
      <c r="DM504" s="5"/>
      <c r="DN504" s="5"/>
      <c r="DO504" s="5"/>
      <c r="DP504" s="5"/>
      <c r="DQ504" s="5"/>
      <c r="DT504" s="5"/>
      <c r="DU504" s="5"/>
      <c r="DV504" s="5"/>
      <c r="DW504" s="5"/>
      <c r="DX504" s="5"/>
      <c r="DY504" s="5"/>
      <c r="DZ504" s="5"/>
      <c r="EA504" s="5"/>
      <c r="EF504" s="5"/>
      <c r="EG504" s="5"/>
      <c r="EH504" s="5"/>
      <c r="EI504" s="5"/>
      <c r="EJ504" s="5"/>
      <c r="EK504" s="5"/>
      <c r="EL504" s="5"/>
      <c r="EM504" s="5"/>
      <c r="EQ504" s="5"/>
      <c r="ER504" s="5"/>
      <c r="ES504" s="5"/>
      <c r="ET504" s="5"/>
      <c r="EU504" s="5"/>
    </row>
    <row r="505" spans="113:151" ht="12.75" customHeight="1" x14ac:dyDescent="0.15">
      <c r="DI505" s="5"/>
      <c r="DJ505" s="5"/>
      <c r="DK505" s="5"/>
      <c r="DL505" s="5"/>
      <c r="DM505" s="5"/>
      <c r="DN505" s="5"/>
      <c r="DO505" s="5"/>
      <c r="DP505" s="5"/>
      <c r="DQ505" s="5"/>
      <c r="DT505" s="5"/>
      <c r="DU505" s="5"/>
      <c r="DV505" s="5"/>
      <c r="DW505" s="5"/>
      <c r="DX505" s="5"/>
      <c r="DY505" s="5"/>
      <c r="DZ505" s="5"/>
      <c r="EA505" s="5"/>
      <c r="EF505" s="5"/>
      <c r="EG505" s="5"/>
      <c r="EH505" s="5"/>
      <c r="EI505" s="5"/>
      <c r="EJ505" s="5"/>
      <c r="EK505" s="5"/>
      <c r="EL505" s="5"/>
      <c r="EM505" s="5"/>
      <c r="EQ505" s="5"/>
      <c r="ER505" s="5"/>
      <c r="ES505" s="5"/>
      <c r="ET505" s="5"/>
      <c r="EU505" s="5"/>
    </row>
    <row r="506" spans="113:151" ht="12.75" customHeight="1" x14ac:dyDescent="0.15">
      <c r="DI506" s="5"/>
      <c r="DJ506" s="5"/>
      <c r="DK506" s="5"/>
      <c r="DL506" s="5"/>
      <c r="DM506" s="5"/>
      <c r="DN506" s="5"/>
      <c r="DO506" s="5"/>
      <c r="DP506" s="5"/>
      <c r="DQ506" s="5"/>
      <c r="DT506" s="5"/>
      <c r="DU506" s="5"/>
      <c r="DV506" s="5"/>
      <c r="DW506" s="5"/>
      <c r="DX506" s="5"/>
      <c r="DY506" s="5"/>
      <c r="DZ506" s="5"/>
      <c r="EA506" s="5"/>
      <c r="EF506" s="5"/>
      <c r="EG506" s="5"/>
      <c r="EH506" s="5"/>
      <c r="EI506" s="5"/>
      <c r="EJ506" s="5"/>
      <c r="EK506" s="5"/>
      <c r="EL506" s="5"/>
      <c r="EM506" s="5"/>
      <c r="EQ506" s="5"/>
      <c r="ER506" s="5"/>
      <c r="ES506" s="5"/>
      <c r="ET506" s="5"/>
      <c r="EU506" s="5"/>
    </row>
    <row r="507" spans="113:151" ht="12.75" customHeight="1" x14ac:dyDescent="0.15">
      <c r="DI507" s="5"/>
      <c r="DJ507" s="5"/>
      <c r="DK507" s="5"/>
      <c r="DL507" s="5"/>
      <c r="DM507" s="5"/>
      <c r="DN507" s="5"/>
      <c r="DO507" s="5"/>
      <c r="DP507" s="5"/>
      <c r="DQ507" s="5"/>
      <c r="DT507" s="5"/>
      <c r="DU507" s="5"/>
      <c r="DV507" s="5"/>
      <c r="DW507" s="5"/>
      <c r="DX507" s="5"/>
      <c r="DY507" s="5"/>
      <c r="DZ507" s="5"/>
      <c r="EA507" s="5"/>
      <c r="EF507" s="5"/>
      <c r="EG507" s="5"/>
      <c r="EH507" s="5"/>
      <c r="EI507" s="5"/>
      <c r="EJ507" s="5"/>
      <c r="EK507" s="5"/>
      <c r="EL507" s="5"/>
      <c r="EM507" s="5"/>
      <c r="EQ507" s="5"/>
      <c r="ER507" s="5"/>
      <c r="ES507" s="5"/>
      <c r="ET507" s="5"/>
      <c r="EU507" s="5"/>
    </row>
    <row r="508" spans="113:151" ht="12.75" customHeight="1" x14ac:dyDescent="0.15">
      <c r="DI508" s="5"/>
      <c r="DJ508" s="5"/>
      <c r="DK508" s="5"/>
      <c r="DL508" s="5"/>
      <c r="DM508" s="5"/>
      <c r="DN508" s="5"/>
      <c r="DO508" s="5"/>
      <c r="DP508" s="5"/>
      <c r="DQ508" s="5"/>
      <c r="DT508" s="5"/>
      <c r="DU508" s="5"/>
      <c r="DV508" s="5"/>
      <c r="DW508" s="5"/>
      <c r="DX508" s="5"/>
      <c r="DY508" s="5"/>
      <c r="DZ508" s="5"/>
      <c r="EA508" s="5"/>
      <c r="EF508" s="5"/>
      <c r="EG508" s="5"/>
      <c r="EH508" s="5"/>
      <c r="EI508" s="5"/>
      <c r="EJ508" s="5"/>
      <c r="EK508" s="5"/>
      <c r="EL508" s="5"/>
      <c r="EM508" s="5"/>
      <c r="EQ508" s="5"/>
      <c r="ER508" s="5"/>
      <c r="ES508" s="5"/>
      <c r="ET508" s="5"/>
      <c r="EU508" s="5"/>
    </row>
    <row r="509" spans="113:151" ht="12.75" customHeight="1" x14ac:dyDescent="0.15">
      <c r="DI509" s="5"/>
      <c r="DJ509" s="5"/>
      <c r="DK509" s="5"/>
      <c r="DL509" s="5"/>
      <c r="DM509" s="5"/>
      <c r="DN509" s="5"/>
      <c r="DO509" s="5"/>
      <c r="DP509" s="5"/>
      <c r="DQ509" s="5"/>
      <c r="DT509" s="5"/>
      <c r="DU509" s="5"/>
      <c r="DV509" s="5"/>
      <c r="DW509" s="5"/>
      <c r="DX509" s="5"/>
      <c r="DY509" s="5"/>
      <c r="DZ509" s="5"/>
      <c r="EA509" s="5"/>
      <c r="EF509" s="5"/>
      <c r="EG509" s="5"/>
      <c r="EH509" s="5"/>
      <c r="EI509" s="5"/>
      <c r="EJ509" s="5"/>
      <c r="EK509" s="5"/>
      <c r="EL509" s="5"/>
      <c r="EM509" s="5"/>
      <c r="EQ509" s="5"/>
      <c r="ER509" s="5"/>
      <c r="ES509" s="5"/>
      <c r="ET509" s="5"/>
      <c r="EU509" s="5"/>
    </row>
    <row r="510" spans="113:151" ht="12.75" customHeight="1" x14ac:dyDescent="0.15">
      <c r="DI510" s="5"/>
      <c r="DJ510" s="5"/>
      <c r="DK510" s="5"/>
      <c r="DL510" s="5"/>
      <c r="DM510" s="5"/>
      <c r="DN510" s="5"/>
      <c r="DO510" s="5"/>
      <c r="DP510" s="5"/>
      <c r="DQ510" s="5"/>
      <c r="DT510" s="5"/>
      <c r="DU510" s="5"/>
      <c r="DV510" s="5"/>
      <c r="DW510" s="5"/>
      <c r="DX510" s="5"/>
      <c r="DY510" s="5"/>
      <c r="DZ510" s="5"/>
      <c r="EA510" s="5"/>
      <c r="EF510" s="5"/>
      <c r="EG510" s="5"/>
      <c r="EH510" s="5"/>
      <c r="EI510" s="5"/>
      <c r="EJ510" s="5"/>
      <c r="EK510" s="5"/>
      <c r="EL510" s="5"/>
      <c r="EM510" s="5"/>
      <c r="EQ510" s="5"/>
      <c r="ER510" s="5"/>
      <c r="ES510" s="5"/>
      <c r="ET510" s="5"/>
      <c r="EU510" s="5"/>
    </row>
    <row r="511" spans="113:151" ht="12.75" customHeight="1" x14ac:dyDescent="0.15">
      <c r="DI511" s="5"/>
      <c r="DJ511" s="5"/>
      <c r="DK511" s="5"/>
      <c r="DL511" s="5"/>
      <c r="DM511" s="5"/>
      <c r="DN511" s="5"/>
      <c r="DO511" s="5"/>
      <c r="DP511" s="5"/>
      <c r="DQ511" s="5"/>
      <c r="DT511" s="5"/>
      <c r="DU511" s="5"/>
      <c r="DV511" s="5"/>
      <c r="DW511" s="5"/>
      <c r="DX511" s="5"/>
      <c r="DY511" s="5"/>
      <c r="DZ511" s="5"/>
      <c r="EA511" s="5"/>
      <c r="EF511" s="5"/>
      <c r="EG511" s="5"/>
      <c r="EH511" s="5"/>
      <c r="EI511" s="5"/>
      <c r="EJ511" s="5"/>
      <c r="EK511" s="5"/>
      <c r="EL511" s="5"/>
      <c r="EM511" s="5"/>
      <c r="EQ511" s="5"/>
      <c r="ER511" s="5"/>
      <c r="ES511" s="5"/>
      <c r="ET511" s="5"/>
      <c r="EU511" s="5"/>
    </row>
    <row r="512" spans="113:151" ht="12.75" customHeight="1" x14ac:dyDescent="0.15">
      <c r="DI512" s="5"/>
      <c r="DJ512" s="5"/>
      <c r="DK512" s="5"/>
      <c r="DL512" s="5"/>
      <c r="DM512" s="5"/>
      <c r="DN512" s="5"/>
      <c r="DO512" s="5"/>
      <c r="DP512" s="5"/>
      <c r="DQ512" s="5"/>
      <c r="DT512" s="5"/>
      <c r="DU512" s="5"/>
      <c r="DV512" s="5"/>
      <c r="DW512" s="5"/>
      <c r="DX512" s="5"/>
      <c r="DY512" s="5"/>
      <c r="DZ512" s="5"/>
      <c r="EA512" s="5"/>
      <c r="EF512" s="5"/>
      <c r="EG512" s="5"/>
      <c r="EH512" s="5"/>
      <c r="EI512" s="5"/>
      <c r="EJ512" s="5"/>
      <c r="EK512" s="5"/>
      <c r="EL512" s="5"/>
      <c r="EM512" s="5"/>
      <c r="EQ512" s="5"/>
      <c r="ER512" s="5"/>
      <c r="ES512" s="5"/>
      <c r="ET512" s="5"/>
      <c r="EU512" s="5"/>
    </row>
    <row r="513" spans="113:151" ht="12.75" customHeight="1" x14ac:dyDescent="0.15">
      <c r="DI513" s="5"/>
      <c r="DJ513" s="5"/>
      <c r="DK513" s="5"/>
      <c r="DL513" s="5"/>
      <c r="DM513" s="5"/>
      <c r="DN513" s="5"/>
      <c r="DO513" s="5"/>
      <c r="DP513" s="5"/>
      <c r="DQ513" s="5"/>
      <c r="DT513" s="5"/>
      <c r="DU513" s="5"/>
      <c r="DV513" s="5"/>
      <c r="DW513" s="5"/>
      <c r="DX513" s="5"/>
      <c r="DY513" s="5"/>
      <c r="DZ513" s="5"/>
      <c r="EA513" s="5"/>
      <c r="EF513" s="5"/>
      <c r="EG513" s="5"/>
      <c r="EH513" s="5"/>
      <c r="EI513" s="5"/>
      <c r="EJ513" s="5"/>
      <c r="EK513" s="5"/>
      <c r="EL513" s="5"/>
      <c r="EM513" s="5"/>
      <c r="EQ513" s="5"/>
      <c r="ER513" s="5"/>
      <c r="ES513" s="5"/>
      <c r="ET513" s="5"/>
      <c r="EU513" s="5"/>
    </row>
    <row r="514" spans="113:151" ht="12.75" customHeight="1" x14ac:dyDescent="0.15">
      <c r="DI514" s="5"/>
      <c r="DJ514" s="5"/>
      <c r="DK514" s="5"/>
      <c r="DL514" s="5"/>
      <c r="DM514" s="5"/>
      <c r="DN514" s="5"/>
      <c r="DO514" s="5"/>
      <c r="DP514" s="5"/>
      <c r="DQ514" s="5"/>
      <c r="DT514" s="5"/>
      <c r="DU514" s="5"/>
      <c r="DV514" s="5"/>
      <c r="DW514" s="5"/>
      <c r="DX514" s="5"/>
      <c r="DY514" s="5"/>
      <c r="DZ514" s="5"/>
      <c r="EA514" s="5"/>
      <c r="EF514" s="5"/>
      <c r="EG514" s="5"/>
      <c r="EH514" s="5"/>
      <c r="EI514" s="5"/>
      <c r="EJ514" s="5"/>
      <c r="EK514" s="5"/>
      <c r="EL514" s="5"/>
      <c r="EM514" s="5"/>
      <c r="EQ514" s="5"/>
      <c r="ER514" s="5"/>
      <c r="ES514" s="5"/>
      <c r="ET514" s="5"/>
      <c r="EU514" s="5"/>
    </row>
    <row r="515" spans="113:151" ht="12.75" customHeight="1" x14ac:dyDescent="0.15">
      <c r="DI515" s="5"/>
      <c r="DJ515" s="5"/>
      <c r="DK515" s="5"/>
      <c r="DL515" s="5"/>
      <c r="DM515" s="5"/>
      <c r="DN515" s="5"/>
      <c r="DO515" s="5"/>
      <c r="DP515" s="5"/>
      <c r="DQ515" s="5"/>
      <c r="DT515" s="5"/>
      <c r="DU515" s="5"/>
      <c r="DV515" s="5"/>
      <c r="DW515" s="5"/>
      <c r="DX515" s="5"/>
      <c r="DY515" s="5"/>
      <c r="DZ515" s="5"/>
      <c r="EA515" s="5"/>
      <c r="EF515" s="5"/>
      <c r="EG515" s="5"/>
      <c r="EH515" s="5"/>
      <c r="EI515" s="5"/>
      <c r="EJ515" s="5"/>
      <c r="EK515" s="5"/>
      <c r="EL515" s="5"/>
      <c r="EM515" s="5"/>
      <c r="EQ515" s="5"/>
      <c r="ER515" s="5"/>
      <c r="ES515" s="5"/>
      <c r="ET515" s="5"/>
      <c r="EU515" s="5"/>
    </row>
    <row r="516" spans="113:151" ht="12.75" customHeight="1" x14ac:dyDescent="0.15">
      <c r="DI516" s="5"/>
      <c r="DJ516" s="5"/>
      <c r="DK516" s="5"/>
      <c r="DL516" s="5"/>
      <c r="DM516" s="5"/>
      <c r="DN516" s="5"/>
      <c r="DO516" s="5"/>
      <c r="DP516" s="5"/>
      <c r="DQ516" s="5"/>
      <c r="DT516" s="5"/>
      <c r="DU516" s="5"/>
      <c r="DV516" s="5"/>
      <c r="DW516" s="5"/>
      <c r="DX516" s="5"/>
      <c r="DY516" s="5"/>
      <c r="DZ516" s="5"/>
      <c r="EA516" s="5"/>
      <c r="EF516" s="5"/>
      <c r="EG516" s="5"/>
      <c r="EH516" s="5"/>
      <c r="EI516" s="5"/>
      <c r="EJ516" s="5"/>
      <c r="EK516" s="5"/>
      <c r="EL516" s="5"/>
      <c r="EM516" s="5"/>
      <c r="EQ516" s="5"/>
      <c r="ER516" s="5"/>
      <c r="ES516" s="5"/>
      <c r="ET516" s="5"/>
      <c r="EU516" s="5"/>
    </row>
    <row r="517" spans="113:151" ht="12.75" customHeight="1" x14ac:dyDescent="0.15">
      <c r="DI517" s="5"/>
      <c r="DJ517" s="5"/>
      <c r="DK517" s="5"/>
      <c r="DL517" s="5"/>
      <c r="DM517" s="5"/>
      <c r="DN517" s="5"/>
      <c r="DO517" s="5"/>
      <c r="DP517" s="5"/>
      <c r="DQ517" s="5"/>
      <c r="DT517" s="5"/>
      <c r="DU517" s="5"/>
      <c r="DV517" s="5"/>
      <c r="DW517" s="5"/>
      <c r="DX517" s="5"/>
      <c r="DY517" s="5"/>
      <c r="DZ517" s="5"/>
      <c r="EA517" s="5"/>
      <c r="EF517" s="5"/>
      <c r="EG517" s="5"/>
      <c r="EH517" s="5"/>
      <c r="EI517" s="5"/>
      <c r="EJ517" s="5"/>
      <c r="EK517" s="5"/>
      <c r="EL517" s="5"/>
      <c r="EM517" s="5"/>
      <c r="EQ517" s="5"/>
      <c r="ER517" s="5"/>
      <c r="ES517" s="5"/>
      <c r="ET517" s="5"/>
      <c r="EU517" s="5"/>
    </row>
    <row r="518" spans="113:151" ht="12.75" customHeight="1" x14ac:dyDescent="0.15">
      <c r="DI518" s="5"/>
      <c r="DJ518" s="5"/>
      <c r="DK518" s="5"/>
      <c r="DL518" s="5"/>
      <c r="DM518" s="5"/>
      <c r="DN518" s="5"/>
      <c r="DO518" s="5"/>
      <c r="DP518" s="5"/>
      <c r="DQ518" s="5"/>
      <c r="DT518" s="5"/>
      <c r="DU518" s="5"/>
      <c r="DV518" s="5"/>
      <c r="DW518" s="5"/>
      <c r="DX518" s="5"/>
      <c r="DY518" s="5"/>
      <c r="DZ518" s="5"/>
      <c r="EA518" s="5"/>
      <c r="EF518" s="5"/>
      <c r="EG518" s="5"/>
      <c r="EH518" s="5"/>
      <c r="EI518" s="5"/>
      <c r="EJ518" s="5"/>
      <c r="EK518" s="5"/>
      <c r="EL518" s="5"/>
      <c r="EM518" s="5"/>
      <c r="EQ518" s="5"/>
      <c r="ER518" s="5"/>
      <c r="ES518" s="5"/>
      <c r="ET518" s="5"/>
      <c r="EU518" s="5"/>
    </row>
    <row r="519" spans="113:151" ht="12.75" customHeight="1" x14ac:dyDescent="0.15">
      <c r="DI519" s="5"/>
      <c r="DJ519" s="5"/>
      <c r="DK519" s="5"/>
      <c r="DL519" s="5"/>
      <c r="DM519" s="5"/>
      <c r="DN519" s="5"/>
      <c r="DO519" s="5"/>
      <c r="DP519" s="5"/>
      <c r="DQ519" s="5"/>
      <c r="DT519" s="5"/>
      <c r="DU519" s="5"/>
      <c r="DV519" s="5"/>
      <c r="DW519" s="5"/>
      <c r="DX519" s="5"/>
      <c r="DY519" s="5"/>
      <c r="DZ519" s="5"/>
      <c r="EA519" s="5"/>
      <c r="EF519" s="5"/>
      <c r="EG519" s="5"/>
      <c r="EH519" s="5"/>
      <c r="EI519" s="5"/>
      <c r="EJ519" s="5"/>
      <c r="EK519" s="5"/>
      <c r="EL519" s="5"/>
      <c r="EM519" s="5"/>
      <c r="EQ519" s="5"/>
      <c r="ER519" s="5"/>
      <c r="ES519" s="5"/>
      <c r="ET519" s="5"/>
      <c r="EU519" s="5"/>
    </row>
    <row r="520" spans="113:151" ht="12.75" customHeight="1" x14ac:dyDescent="0.15">
      <c r="DI520" s="5"/>
      <c r="DJ520" s="5"/>
      <c r="DK520" s="5"/>
      <c r="DL520" s="5"/>
      <c r="DM520" s="5"/>
      <c r="DN520" s="5"/>
      <c r="DO520" s="5"/>
      <c r="DP520" s="5"/>
      <c r="DQ520" s="5"/>
      <c r="DT520" s="5"/>
      <c r="DU520" s="5"/>
      <c r="DV520" s="5"/>
      <c r="DW520" s="5"/>
      <c r="DX520" s="5"/>
      <c r="DY520" s="5"/>
      <c r="DZ520" s="5"/>
      <c r="EA520" s="5"/>
      <c r="EF520" s="5"/>
      <c r="EG520" s="5"/>
      <c r="EH520" s="5"/>
      <c r="EI520" s="5"/>
      <c r="EJ520" s="5"/>
      <c r="EK520" s="5"/>
      <c r="EL520" s="5"/>
      <c r="EM520" s="5"/>
      <c r="EQ520" s="5"/>
      <c r="ER520" s="5"/>
      <c r="ES520" s="5"/>
      <c r="ET520" s="5"/>
      <c r="EU520" s="5"/>
    </row>
    <row r="521" spans="113:151" ht="12.75" customHeight="1" x14ac:dyDescent="0.15">
      <c r="DI521" s="5"/>
      <c r="DJ521" s="5"/>
      <c r="DK521" s="5"/>
      <c r="DL521" s="5"/>
      <c r="DM521" s="5"/>
      <c r="DN521" s="5"/>
      <c r="DO521" s="5"/>
      <c r="DP521" s="5"/>
      <c r="DQ521" s="5"/>
      <c r="DT521" s="5"/>
      <c r="DU521" s="5"/>
      <c r="DV521" s="5"/>
      <c r="DW521" s="5"/>
      <c r="DX521" s="5"/>
      <c r="DY521" s="5"/>
      <c r="DZ521" s="5"/>
      <c r="EA521" s="5"/>
      <c r="EF521" s="5"/>
      <c r="EG521" s="5"/>
      <c r="EH521" s="5"/>
      <c r="EI521" s="5"/>
      <c r="EJ521" s="5"/>
      <c r="EK521" s="5"/>
      <c r="EL521" s="5"/>
      <c r="EM521" s="5"/>
      <c r="EQ521" s="5"/>
      <c r="ER521" s="5"/>
      <c r="ES521" s="5"/>
      <c r="ET521" s="5"/>
      <c r="EU521" s="5"/>
    </row>
    <row r="522" spans="113:151" ht="12.75" customHeight="1" x14ac:dyDescent="0.15">
      <c r="DI522" s="5"/>
      <c r="DJ522" s="5"/>
      <c r="DK522" s="5"/>
      <c r="DL522" s="5"/>
      <c r="DM522" s="5"/>
      <c r="DN522" s="5"/>
      <c r="DO522" s="5"/>
      <c r="DP522" s="5"/>
      <c r="DQ522" s="5"/>
      <c r="DT522" s="5"/>
      <c r="DU522" s="5"/>
      <c r="DV522" s="5"/>
      <c r="DW522" s="5"/>
      <c r="DX522" s="5"/>
      <c r="DY522" s="5"/>
      <c r="DZ522" s="5"/>
      <c r="EA522" s="5"/>
      <c r="EF522" s="5"/>
      <c r="EG522" s="5"/>
      <c r="EH522" s="5"/>
      <c r="EI522" s="5"/>
      <c r="EJ522" s="5"/>
      <c r="EK522" s="5"/>
      <c r="EL522" s="5"/>
      <c r="EM522" s="5"/>
      <c r="EQ522" s="5"/>
      <c r="ER522" s="5"/>
      <c r="ES522" s="5"/>
      <c r="ET522" s="5"/>
      <c r="EU522" s="5"/>
    </row>
    <row r="523" spans="113:151" ht="12.75" customHeight="1" x14ac:dyDescent="0.15">
      <c r="DI523" s="5"/>
      <c r="DJ523" s="5"/>
      <c r="DK523" s="5"/>
      <c r="DL523" s="5"/>
      <c r="DM523" s="5"/>
      <c r="DN523" s="5"/>
      <c r="DO523" s="5"/>
      <c r="DP523" s="5"/>
      <c r="DQ523" s="5"/>
      <c r="DT523" s="5"/>
      <c r="DU523" s="5"/>
      <c r="DV523" s="5"/>
      <c r="DW523" s="5"/>
      <c r="DX523" s="5"/>
      <c r="DY523" s="5"/>
      <c r="DZ523" s="5"/>
      <c r="EA523" s="5"/>
      <c r="EF523" s="5"/>
      <c r="EG523" s="5"/>
      <c r="EH523" s="5"/>
      <c r="EI523" s="5"/>
      <c r="EJ523" s="5"/>
      <c r="EK523" s="5"/>
      <c r="EL523" s="5"/>
      <c r="EM523" s="5"/>
      <c r="EQ523" s="5"/>
      <c r="ER523" s="5"/>
      <c r="ES523" s="5"/>
      <c r="ET523" s="5"/>
      <c r="EU523" s="5"/>
    </row>
    <row r="524" spans="113:151" ht="12.75" customHeight="1" x14ac:dyDescent="0.15">
      <c r="DI524" s="5"/>
      <c r="DJ524" s="5"/>
      <c r="DK524" s="5"/>
      <c r="DL524" s="5"/>
      <c r="DM524" s="5"/>
      <c r="DN524" s="5"/>
      <c r="DO524" s="5"/>
      <c r="DP524" s="5"/>
      <c r="DQ524" s="5"/>
      <c r="DT524" s="5"/>
      <c r="DU524" s="5"/>
      <c r="DV524" s="5"/>
      <c r="DW524" s="5"/>
      <c r="DX524" s="5"/>
      <c r="DY524" s="5"/>
      <c r="DZ524" s="5"/>
      <c r="EA524" s="5"/>
      <c r="EF524" s="5"/>
      <c r="EG524" s="5"/>
      <c r="EH524" s="5"/>
      <c r="EI524" s="5"/>
      <c r="EJ524" s="5"/>
      <c r="EK524" s="5"/>
      <c r="EL524" s="5"/>
      <c r="EM524" s="5"/>
      <c r="EQ524" s="5"/>
      <c r="ER524" s="5"/>
      <c r="ES524" s="5"/>
      <c r="ET524" s="5"/>
      <c r="EU524" s="5"/>
    </row>
    <row r="525" spans="113:151" ht="12.75" customHeight="1" x14ac:dyDescent="0.15">
      <c r="DI525" s="5"/>
      <c r="DJ525" s="5"/>
      <c r="DK525" s="5"/>
      <c r="DL525" s="5"/>
      <c r="DM525" s="5"/>
      <c r="DN525" s="5"/>
      <c r="DO525" s="5"/>
      <c r="DP525" s="5"/>
      <c r="DQ525" s="5"/>
      <c r="DT525" s="5"/>
      <c r="DU525" s="5"/>
      <c r="DV525" s="5"/>
      <c r="DW525" s="5"/>
      <c r="DX525" s="5"/>
      <c r="DY525" s="5"/>
      <c r="DZ525" s="5"/>
      <c r="EA525" s="5"/>
      <c r="EF525" s="5"/>
      <c r="EG525" s="5"/>
      <c r="EH525" s="5"/>
      <c r="EI525" s="5"/>
      <c r="EJ525" s="5"/>
      <c r="EK525" s="5"/>
      <c r="EL525" s="5"/>
      <c r="EM525" s="5"/>
      <c r="EQ525" s="5"/>
      <c r="ER525" s="5"/>
      <c r="ES525" s="5"/>
      <c r="ET525" s="5"/>
      <c r="EU525" s="5"/>
    </row>
    <row r="526" spans="113:151" ht="12.75" customHeight="1" x14ac:dyDescent="0.15">
      <c r="DI526" s="5"/>
      <c r="DJ526" s="5"/>
      <c r="DK526" s="5"/>
      <c r="DL526" s="5"/>
      <c r="DM526" s="5"/>
      <c r="DN526" s="5"/>
      <c r="DO526" s="5"/>
      <c r="DP526" s="5"/>
      <c r="DQ526" s="5"/>
      <c r="DT526" s="5"/>
      <c r="DU526" s="5"/>
      <c r="DV526" s="5"/>
      <c r="DW526" s="5"/>
      <c r="DX526" s="5"/>
      <c r="DY526" s="5"/>
      <c r="DZ526" s="5"/>
      <c r="EA526" s="5"/>
      <c r="EF526" s="5"/>
      <c r="EG526" s="5"/>
      <c r="EH526" s="5"/>
      <c r="EI526" s="5"/>
      <c r="EJ526" s="5"/>
      <c r="EK526" s="5"/>
      <c r="EL526" s="5"/>
      <c r="EM526" s="5"/>
      <c r="EQ526" s="5"/>
      <c r="ER526" s="5"/>
      <c r="ES526" s="5"/>
      <c r="ET526" s="5"/>
      <c r="EU526" s="5"/>
    </row>
    <row r="527" spans="113:151" ht="12.75" customHeight="1" x14ac:dyDescent="0.15">
      <c r="DI527" s="5"/>
      <c r="DJ527" s="5"/>
      <c r="DK527" s="5"/>
      <c r="DL527" s="5"/>
      <c r="DM527" s="5"/>
      <c r="DN527" s="5"/>
      <c r="DO527" s="5"/>
      <c r="DP527" s="5"/>
      <c r="DQ527" s="5"/>
      <c r="DT527" s="5"/>
      <c r="DU527" s="5"/>
      <c r="DV527" s="5"/>
      <c r="DW527" s="5"/>
      <c r="DX527" s="5"/>
      <c r="DY527" s="5"/>
      <c r="DZ527" s="5"/>
      <c r="EA527" s="5"/>
      <c r="EF527" s="5"/>
      <c r="EG527" s="5"/>
      <c r="EH527" s="5"/>
      <c r="EI527" s="5"/>
      <c r="EJ527" s="5"/>
      <c r="EK527" s="5"/>
      <c r="EL527" s="5"/>
      <c r="EM527" s="5"/>
      <c r="EQ527" s="5"/>
      <c r="ER527" s="5"/>
      <c r="ES527" s="5"/>
      <c r="ET527" s="5"/>
      <c r="EU527" s="5"/>
    </row>
    <row r="528" spans="113:151" ht="12.75" customHeight="1" x14ac:dyDescent="0.15">
      <c r="DI528" s="5"/>
      <c r="DJ528" s="5"/>
      <c r="DK528" s="5"/>
      <c r="DL528" s="5"/>
      <c r="DM528" s="5"/>
      <c r="DN528" s="5"/>
      <c r="DO528" s="5"/>
      <c r="DP528" s="5"/>
      <c r="DQ528" s="5"/>
      <c r="DT528" s="5"/>
      <c r="DU528" s="5"/>
      <c r="DV528" s="5"/>
      <c r="DW528" s="5"/>
      <c r="DX528" s="5"/>
      <c r="DY528" s="5"/>
      <c r="DZ528" s="5"/>
      <c r="EA528" s="5"/>
      <c r="EF528" s="5"/>
      <c r="EG528" s="5"/>
      <c r="EH528" s="5"/>
      <c r="EI528" s="5"/>
      <c r="EJ528" s="5"/>
      <c r="EK528" s="5"/>
      <c r="EL528" s="5"/>
      <c r="EM528" s="5"/>
      <c r="EQ528" s="5"/>
      <c r="ER528" s="5"/>
      <c r="ES528" s="5"/>
      <c r="ET528" s="5"/>
      <c r="EU528" s="5"/>
    </row>
    <row r="529" spans="113:151" ht="12.75" customHeight="1" x14ac:dyDescent="0.15">
      <c r="DI529" s="5"/>
      <c r="DJ529" s="5"/>
      <c r="DK529" s="5"/>
      <c r="DL529" s="5"/>
      <c r="DM529" s="5"/>
      <c r="DN529" s="5"/>
      <c r="DO529" s="5"/>
      <c r="DP529" s="5"/>
      <c r="DQ529" s="5"/>
      <c r="DT529" s="5"/>
      <c r="DU529" s="5"/>
      <c r="DV529" s="5"/>
      <c r="DW529" s="5"/>
      <c r="DX529" s="5"/>
      <c r="DY529" s="5"/>
      <c r="DZ529" s="5"/>
      <c r="EA529" s="5"/>
      <c r="EF529" s="5"/>
      <c r="EG529" s="5"/>
      <c r="EH529" s="5"/>
      <c r="EI529" s="5"/>
      <c r="EJ529" s="5"/>
      <c r="EK529" s="5"/>
      <c r="EL529" s="5"/>
      <c r="EM529" s="5"/>
      <c r="EQ529" s="5"/>
      <c r="ER529" s="5"/>
      <c r="ES529" s="5"/>
      <c r="ET529" s="5"/>
      <c r="EU529" s="5"/>
    </row>
    <row r="530" spans="113:151" ht="12.75" customHeight="1" x14ac:dyDescent="0.15">
      <c r="DI530" s="5"/>
      <c r="DJ530" s="5"/>
      <c r="DK530" s="5"/>
      <c r="DL530" s="5"/>
      <c r="DM530" s="5"/>
      <c r="DN530" s="5"/>
      <c r="DO530" s="5"/>
      <c r="DP530" s="5"/>
      <c r="DQ530" s="5"/>
      <c r="DT530" s="5"/>
      <c r="DU530" s="5"/>
      <c r="DV530" s="5"/>
      <c r="DW530" s="5"/>
      <c r="DX530" s="5"/>
      <c r="DY530" s="5"/>
      <c r="DZ530" s="5"/>
      <c r="EA530" s="5"/>
      <c r="EF530" s="5"/>
      <c r="EG530" s="5"/>
      <c r="EH530" s="5"/>
      <c r="EI530" s="5"/>
      <c r="EJ530" s="5"/>
      <c r="EK530" s="5"/>
      <c r="EL530" s="5"/>
      <c r="EM530" s="5"/>
      <c r="EQ530" s="5"/>
      <c r="ER530" s="5"/>
      <c r="ES530" s="5"/>
      <c r="ET530" s="5"/>
      <c r="EU530" s="5"/>
    </row>
    <row r="531" spans="113:151" ht="12.75" customHeight="1" x14ac:dyDescent="0.15">
      <c r="DI531" s="5"/>
      <c r="DJ531" s="5"/>
      <c r="DK531" s="5"/>
      <c r="DL531" s="5"/>
      <c r="DM531" s="5"/>
      <c r="DN531" s="5"/>
      <c r="DO531" s="5"/>
      <c r="DP531" s="5"/>
      <c r="DQ531" s="5"/>
      <c r="DT531" s="5"/>
      <c r="DU531" s="5"/>
      <c r="DV531" s="5"/>
      <c r="DW531" s="5"/>
      <c r="DX531" s="5"/>
      <c r="DY531" s="5"/>
      <c r="DZ531" s="5"/>
      <c r="EA531" s="5"/>
      <c r="EF531" s="5"/>
      <c r="EG531" s="5"/>
      <c r="EH531" s="5"/>
      <c r="EI531" s="5"/>
      <c r="EJ531" s="5"/>
      <c r="EK531" s="5"/>
      <c r="EL531" s="5"/>
      <c r="EM531" s="5"/>
      <c r="EQ531" s="5"/>
      <c r="ER531" s="5"/>
      <c r="ES531" s="5"/>
      <c r="ET531" s="5"/>
      <c r="EU531" s="5"/>
    </row>
    <row r="532" spans="113:151" ht="12.75" customHeight="1" x14ac:dyDescent="0.15">
      <c r="DI532" s="5"/>
      <c r="DJ532" s="5"/>
      <c r="DK532" s="5"/>
      <c r="DL532" s="5"/>
      <c r="DM532" s="5"/>
      <c r="DN532" s="5"/>
      <c r="DO532" s="5"/>
      <c r="DP532" s="5"/>
      <c r="DQ532" s="5"/>
      <c r="DT532" s="5"/>
      <c r="DU532" s="5"/>
      <c r="DV532" s="5"/>
      <c r="DW532" s="5"/>
      <c r="DX532" s="5"/>
      <c r="DY532" s="5"/>
      <c r="DZ532" s="5"/>
      <c r="EA532" s="5"/>
      <c r="EF532" s="5"/>
      <c r="EG532" s="5"/>
      <c r="EH532" s="5"/>
      <c r="EI532" s="5"/>
      <c r="EJ532" s="5"/>
      <c r="EK532" s="5"/>
      <c r="EL532" s="5"/>
      <c r="EM532" s="5"/>
      <c r="EQ532" s="5"/>
      <c r="ER532" s="5"/>
      <c r="ES532" s="5"/>
      <c r="ET532" s="5"/>
      <c r="EU532" s="5"/>
    </row>
    <row r="533" spans="113:151" ht="12.75" customHeight="1" x14ac:dyDescent="0.15">
      <c r="DI533" s="5"/>
      <c r="DJ533" s="5"/>
      <c r="DK533" s="5"/>
      <c r="DL533" s="5"/>
      <c r="DM533" s="5"/>
      <c r="DN533" s="5"/>
      <c r="DO533" s="5"/>
      <c r="DP533" s="5"/>
      <c r="DQ533" s="5"/>
      <c r="DT533" s="5"/>
      <c r="DU533" s="5"/>
      <c r="DV533" s="5"/>
      <c r="DW533" s="5"/>
      <c r="DX533" s="5"/>
      <c r="DY533" s="5"/>
      <c r="DZ533" s="5"/>
      <c r="EA533" s="5"/>
      <c r="EF533" s="5"/>
      <c r="EG533" s="5"/>
      <c r="EH533" s="5"/>
      <c r="EI533" s="5"/>
      <c r="EJ533" s="5"/>
      <c r="EK533" s="5"/>
      <c r="EL533" s="5"/>
      <c r="EM533" s="5"/>
      <c r="EQ533" s="5"/>
      <c r="ER533" s="5"/>
      <c r="ES533" s="5"/>
      <c r="ET533" s="5"/>
      <c r="EU533" s="5"/>
    </row>
    <row r="534" spans="113:151" ht="12.75" customHeight="1" x14ac:dyDescent="0.15">
      <c r="DI534" s="5"/>
      <c r="DJ534" s="5"/>
      <c r="DK534" s="5"/>
      <c r="DL534" s="5"/>
      <c r="DM534" s="5"/>
      <c r="DN534" s="5"/>
      <c r="DO534" s="5"/>
      <c r="DP534" s="5"/>
      <c r="DQ534" s="5"/>
      <c r="DT534" s="5"/>
      <c r="DU534" s="5"/>
      <c r="DV534" s="5"/>
      <c r="DW534" s="5"/>
      <c r="DX534" s="5"/>
      <c r="DY534" s="5"/>
      <c r="DZ534" s="5"/>
      <c r="EA534" s="5"/>
      <c r="EF534" s="5"/>
      <c r="EG534" s="5"/>
      <c r="EH534" s="5"/>
      <c r="EI534" s="5"/>
      <c r="EJ534" s="5"/>
      <c r="EK534" s="5"/>
      <c r="EL534" s="5"/>
      <c r="EM534" s="5"/>
      <c r="EQ534" s="5"/>
      <c r="ER534" s="5"/>
      <c r="ES534" s="5"/>
      <c r="ET534" s="5"/>
      <c r="EU534" s="5"/>
    </row>
    <row r="535" spans="113:151" ht="12.75" customHeight="1" x14ac:dyDescent="0.15">
      <c r="DI535" s="5"/>
      <c r="DJ535" s="5"/>
      <c r="DK535" s="5"/>
      <c r="DL535" s="5"/>
      <c r="DM535" s="5"/>
      <c r="DN535" s="5"/>
      <c r="DO535" s="5"/>
      <c r="DP535" s="5"/>
      <c r="DQ535" s="5"/>
      <c r="DT535" s="5"/>
      <c r="DU535" s="5"/>
      <c r="DV535" s="5"/>
      <c r="DW535" s="5"/>
      <c r="DX535" s="5"/>
      <c r="DY535" s="5"/>
      <c r="DZ535" s="5"/>
      <c r="EA535" s="5"/>
      <c r="EF535" s="5"/>
      <c r="EG535" s="5"/>
      <c r="EH535" s="5"/>
      <c r="EI535" s="5"/>
      <c r="EJ535" s="5"/>
      <c r="EK535" s="5"/>
      <c r="EL535" s="5"/>
      <c r="EM535" s="5"/>
      <c r="EQ535" s="5"/>
      <c r="ER535" s="5"/>
      <c r="ES535" s="5"/>
      <c r="ET535" s="5"/>
      <c r="EU535" s="5"/>
    </row>
    <row r="536" spans="113:151" ht="12.75" customHeight="1" x14ac:dyDescent="0.15">
      <c r="DI536" s="5"/>
      <c r="DJ536" s="5"/>
      <c r="DK536" s="5"/>
      <c r="DL536" s="5"/>
      <c r="DM536" s="5"/>
      <c r="DN536" s="5"/>
      <c r="DO536" s="5"/>
      <c r="DP536" s="5"/>
      <c r="DQ536" s="5"/>
      <c r="DT536" s="5"/>
      <c r="DU536" s="5"/>
      <c r="DV536" s="5"/>
      <c r="DW536" s="5"/>
      <c r="DX536" s="5"/>
      <c r="DY536" s="5"/>
      <c r="DZ536" s="5"/>
      <c r="EA536" s="5"/>
      <c r="EF536" s="5"/>
      <c r="EG536" s="5"/>
      <c r="EH536" s="5"/>
      <c r="EI536" s="5"/>
      <c r="EJ536" s="5"/>
      <c r="EK536" s="5"/>
      <c r="EL536" s="5"/>
      <c r="EM536" s="5"/>
      <c r="EQ536" s="5"/>
      <c r="ER536" s="5"/>
      <c r="ES536" s="5"/>
      <c r="ET536" s="5"/>
      <c r="EU536" s="5"/>
    </row>
    <row r="537" spans="113:151" ht="12.75" customHeight="1" x14ac:dyDescent="0.15">
      <c r="DI537" s="5"/>
      <c r="DJ537" s="5"/>
      <c r="DK537" s="5"/>
      <c r="DL537" s="5"/>
      <c r="DM537" s="5"/>
      <c r="DN537" s="5"/>
      <c r="DO537" s="5"/>
      <c r="DP537" s="5"/>
      <c r="DQ537" s="5"/>
      <c r="DT537" s="5"/>
      <c r="DU537" s="5"/>
      <c r="DV537" s="5"/>
      <c r="DW537" s="5"/>
      <c r="DX537" s="5"/>
      <c r="DY537" s="5"/>
      <c r="DZ537" s="5"/>
      <c r="EA537" s="5"/>
      <c r="EF537" s="5"/>
      <c r="EG537" s="5"/>
      <c r="EH537" s="5"/>
      <c r="EI537" s="5"/>
      <c r="EJ537" s="5"/>
      <c r="EK537" s="5"/>
      <c r="EL537" s="5"/>
      <c r="EM537" s="5"/>
      <c r="EQ537" s="5"/>
      <c r="ER537" s="5"/>
      <c r="ES537" s="5"/>
      <c r="ET537" s="5"/>
      <c r="EU537" s="5"/>
    </row>
    <row r="538" spans="113:151" ht="12.75" customHeight="1" x14ac:dyDescent="0.15">
      <c r="DI538" s="5"/>
      <c r="DJ538" s="5"/>
      <c r="DK538" s="5"/>
      <c r="DL538" s="5"/>
      <c r="DM538" s="5"/>
      <c r="DN538" s="5"/>
      <c r="DO538" s="5"/>
      <c r="DP538" s="5"/>
      <c r="DQ538" s="5"/>
      <c r="DT538" s="5"/>
      <c r="DU538" s="5"/>
      <c r="DV538" s="5"/>
      <c r="DW538" s="5"/>
      <c r="DX538" s="5"/>
      <c r="DY538" s="5"/>
      <c r="DZ538" s="5"/>
      <c r="EA538" s="5"/>
      <c r="EF538" s="5"/>
      <c r="EG538" s="5"/>
      <c r="EH538" s="5"/>
      <c r="EI538" s="5"/>
      <c r="EJ538" s="5"/>
      <c r="EK538" s="5"/>
      <c r="EL538" s="5"/>
      <c r="EM538" s="5"/>
      <c r="EQ538" s="5"/>
      <c r="ER538" s="5"/>
      <c r="ES538" s="5"/>
      <c r="ET538" s="5"/>
      <c r="EU538" s="5"/>
    </row>
    <row r="539" spans="113:151" ht="12.75" customHeight="1" x14ac:dyDescent="0.15">
      <c r="DI539" s="5"/>
      <c r="DJ539" s="5"/>
      <c r="DK539" s="5"/>
      <c r="DL539" s="5"/>
      <c r="DM539" s="5"/>
      <c r="DN539" s="5"/>
      <c r="DO539" s="5"/>
      <c r="DP539" s="5"/>
      <c r="DQ539" s="5"/>
      <c r="DT539" s="5"/>
      <c r="DU539" s="5"/>
      <c r="DV539" s="5"/>
      <c r="DW539" s="5"/>
      <c r="DX539" s="5"/>
      <c r="DY539" s="5"/>
      <c r="DZ539" s="5"/>
      <c r="EA539" s="5"/>
      <c r="EF539" s="5"/>
      <c r="EG539" s="5"/>
      <c r="EH539" s="5"/>
      <c r="EI539" s="5"/>
      <c r="EJ539" s="5"/>
      <c r="EK539" s="5"/>
      <c r="EL539" s="5"/>
      <c r="EM539" s="5"/>
      <c r="EQ539" s="5"/>
      <c r="ER539" s="5"/>
      <c r="ES539" s="5"/>
      <c r="ET539" s="5"/>
      <c r="EU539" s="5"/>
    </row>
    <row r="540" spans="113:151" ht="12.75" customHeight="1" x14ac:dyDescent="0.15">
      <c r="DI540" s="5"/>
      <c r="DJ540" s="5"/>
      <c r="DK540" s="5"/>
      <c r="DL540" s="5"/>
      <c r="DM540" s="5"/>
      <c r="DN540" s="5"/>
      <c r="DO540" s="5"/>
      <c r="DP540" s="5"/>
      <c r="DQ540" s="5"/>
      <c r="DT540" s="5"/>
      <c r="DU540" s="5"/>
      <c r="DV540" s="5"/>
      <c r="DW540" s="5"/>
      <c r="DX540" s="5"/>
      <c r="DY540" s="5"/>
      <c r="DZ540" s="5"/>
      <c r="EA540" s="5"/>
      <c r="EF540" s="5"/>
      <c r="EG540" s="5"/>
      <c r="EH540" s="5"/>
      <c r="EI540" s="5"/>
      <c r="EJ540" s="5"/>
      <c r="EK540" s="5"/>
      <c r="EL540" s="5"/>
      <c r="EM540" s="5"/>
      <c r="EQ540" s="5"/>
      <c r="ER540" s="5"/>
      <c r="ES540" s="5"/>
      <c r="ET540" s="5"/>
      <c r="EU540" s="5"/>
    </row>
    <row r="541" spans="113:151" ht="12.75" customHeight="1" x14ac:dyDescent="0.15">
      <c r="DI541" s="5"/>
      <c r="DJ541" s="5"/>
      <c r="DK541" s="5"/>
      <c r="DL541" s="5"/>
      <c r="DM541" s="5"/>
      <c r="DN541" s="5"/>
      <c r="DO541" s="5"/>
      <c r="DP541" s="5"/>
      <c r="DQ541" s="5"/>
      <c r="DT541" s="5"/>
      <c r="DU541" s="5"/>
      <c r="DV541" s="5"/>
      <c r="DW541" s="5"/>
      <c r="DX541" s="5"/>
      <c r="DY541" s="5"/>
      <c r="DZ541" s="5"/>
      <c r="EA541" s="5"/>
      <c r="EF541" s="5"/>
      <c r="EG541" s="5"/>
      <c r="EH541" s="5"/>
      <c r="EI541" s="5"/>
      <c r="EJ541" s="5"/>
      <c r="EK541" s="5"/>
      <c r="EL541" s="5"/>
      <c r="EM541" s="5"/>
      <c r="EQ541" s="5"/>
      <c r="ER541" s="5"/>
      <c r="ES541" s="5"/>
      <c r="ET541" s="5"/>
      <c r="EU541" s="5"/>
    </row>
    <row r="542" spans="113:151" ht="12.75" customHeight="1" x14ac:dyDescent="0.15">
      <c r="DI542" s="5"/>
      <c r="DJ542" s="5"/>
      <c r="DK542" s="5"/>
      <c r="DL542" s="5"/>
      <c r="DM542" s="5"/>
      <c r="DN542" s="5"/>
      <c r="DO542" s="5"/>
      <c r="DP542" s="5"/>
      <c r="DQ542" s="5"/>
      <c r="DT542" s="5"/>
      <c r="DU542" s="5"/>
      <c r="DV542" s="5"/>
      <c r="DW542" s="5"/>
      <c r="DX542" s="5"/>
      <c r="DY542" s="5"/>
      <c r="DZ542" s="5"/>
      <c r="EA542" s="5"/>
      <c r="EF542" s="5"/>
      <c r="EG542" s="5"/>
      <c r="EH542" s="5"/>
      <c r="EI542" s="5"/>
      <c r="EJ542" s="5"/>
      <c r="EK542" s="5"/>
      <c r="EL542" s="5"/>
      <c r="EM542" s="5"/>
      <c r="EQ542" s="5"/>
      <c r="ER542" s="5"/>
      <c r="ES542" s="5"/>
      <c r="ET542" s="5"/>
      <c r="EU542" s="5"/>
    </row>
    <row r="543" spans="113:151" ht="12.75" customHeight="1" x14ac:dyDescent="0.15">
      <c r="DI543" s="5"/>
      <c r="DJ543" s="5"/>
      <c r="DK543" s="5"/>
      <c r="DL543" s="5"/>
      <c r="DM543" s="5"/>
      <c r="DN543" s="5"/>
      <c r="DO543" s="5"/>
      <c r="DP543" s="5"/>
      <c r="DQ543" s="5"/>
      <c r="DT543" s="5"/>
      <c r="DU543" s="5"/>
      <c r="DV543" s="5"/>
      <c r="DW543" s="5"/>
      <c r="DX543" s="5"/>
      <c r="DY543" s="5"/>
      <c r="DZ543" s="5"/>
      <c r="EA543" s="5"/>
      <c r="EF543" s="5"/>
      <c r="EG543" s="5"/>
      <c r="EH543" s="5"/>
      <c r="EI543" s="5"/>
      <c r="EJ543" s="5"/>
      <c r="EK543" s="5"/>
      <c r="EL543" s="5"/>
      <c r="EM543" s="5"/>
      <c r="EQ543" s="5"/>
      <c r="ER543" s="5"/>
      <c r="ES543" s="5"/>
      <c r="ET543" s="5"/>
      <c r="EU543" s="5"/>
    </row>
    <row r="544" spans="113:151" ht="12.75" customHeight="1" x14ac:dyDescent="0.15">
      <c r="DI544" s="5"/>
      <c r="DJ544" s="5"/>
      <c r="DK544" s="5"/>
      <c r="DL544" s="5"/>
      <c r="DM544" s="5"/>
      <c r="DN544" s="5"/>
      <c r="DO544" s="5"/>
      <c r="DP544" s="5"/>
      <c r="DQ544" s="5"/>
      <c r="DT544" s="5"/>
      <c r="DU544" s="5"/>
      <c r="DV544" s="5"/>
      <c r="DW544" s="5"/>
      <c r="DX544" s="5"/>
      <c r="DY544" s="5"/>
      <c r="DZ544" s="5"/>
      <c r="EA544" s="5"/>
      <c r="EF544" s="5"/>
      <c r="EG544" s="5"/>
      <c r="EH544" s="5"/>
      <c r="EI544" s="5"/>
      <c r="EJ544" s="5"/>
      <c r="EK544" s="5"/>
      <c r="EL544" s="5"/>
      <c r="EM544" s="5"/>
      <c r="EQ544" s="5"/>
      <c r="ER544" s="5"/>
      <c r="ES544" s="5"/>
      <c r="ET544" s="5"/>
      <c r="EU544" s="5"/>
    </row>
    <row r="545" spans="113:151" ht="12.75" customHeight="1" x14ac:dyDescent="0.15">
      <c r="DI545" s="5"/>
      <c r="DJ545" s="5"/>
      <c r="DK545" s="5"/>
      <c r="DL545" s="5"/>
      <c r="DM545" s="5"/>
      <c r="DN545" s="5"/>
      <c r="DO545" s="5"/>
      <c r="DP545" s="5"/>
      <c r="DQ545" s="5"/>
      <c r="DT545" s="5"/>
      <c r="DU545" s="5"/>
      <c r="DV545" s="5"/>
      <c r="DW545" s="5"/>
      <c r="DX545" s="5"/>
      <c r="DY545" s="5"/>
      <c r="DZ545" s="5"/>
      <c r="EA545" s="5"/>
      <c r="EF545" s="5"/>
      <c r="EG545" s="5"/>
      <c r="EH545" s="5"/>
      <c r="EI545" s="5"/>
      <c r="EJ545" s="5"/>
      <c r="EK545" s="5"/>
      <c r="EL545" s="5"/>
      <c r="EM545" s="5"/>
      <c r="EQ545" s="5"/>
      <c r="ER545" s="5"/>
      <c r="ES545" s="5"/>
      <c r="ET545" s="5"/>
      <c r="EU545" s="5"/>
    </row>
    <row r="546" spans="113:151" ht="12.75" customHeight="1" x14ac:dyDescent="0.15">
      <c r="DI546" s="5"/>
      <c r="DJ546" s="5"/>
      <c r="DK546" s="5"/>
      <c r="DL546" s="5"/>
      <c r="DM546" s="5"/>
      <c r="DN546" s="5"/>
      <c r="DO546" s="5"/>
      <c r="DP546" s="5"/>
      <c r="DQ546" s="5"/>
      <c r="DT546" s="5"/>
      <c r="DU546" s="5"/>
      <c r="DV546" s="5"/>
      <c r="DW546" s="5"/>
      <c r="DX546" s="5"/>
      <c r="DY546" s="5"/>
      <c r="DZ546" s="5"/>
      <c r="EA546" s="5"/>
      <c r="EF546" s="5"/>
      <c r="EG546" s="5"/>
      <c r="EH546" s="5"/>
      <c r="EI546" s="5"/>
      <c r="EJ546" s="5"/>
      <c r="EK546" s="5"/>
      <c r="EL546" s="5"/>
      <c r="EM546" s="5"/>
      <c r="EQ546" s="5"/>
      <c r="ER546" s="5"/>
      <c r="ES546" s="5"/>
      <c r="ET546" s="5"/>
      <c r="EU546" s="5"/>
    </row>
    <row r="547" spans="113:151" ht="12.75" customHeight="1" x14ac:dyDescent="0.15">
      <c r="DI547" s="5"/>
      <c r="DJ547" s="5"/>
      <c r="DK547" s="5"/>
      <c r="DL547" s="5"/>
      <c r="DM547" s="5"/>
      <c r="DN547" s="5"/>
      <c r="DO547" s="5"/>
      <c r="DP547" s="5"/>
      <c r="DQ547" s="5"/>
      <c r="DT547" s="5"/>
      <c r="DU547" s="5"/>
      <c r="DV547" s="5"/>
      <c r="DW547" s="5"/>
      <c r="DX547" s="5"/>
      <c r="DY547" s="5"/>
      <c r="DZ547" s="5"/>
      <c r="EA547" s="5"/>
      <c r="EF547" s="5"/>
      <c r="EG547" s="5"/>
      <c r="EH547" s="5"/>
      <c r="EI547" s="5"/>
      <c r="EJ547" s="5"/>
      <c r="EK547" s="5"/>
      <c r="EL547" s="5"/>
      <c r="EM547" s="5"/>
      <c r="EQ547" s="5"/>
      <c r="ER547" s="5"/>
      <c r="ES547" s="5"/>
      <c r="ET547" s="5"/>
      <c r="EU547" s="5"/>
    </row>
    <row r="548" spans="113:151" ht="12.75" customHeight="1" x14ac:dyDescent="0.15">
      <c r="DI548" s="5"/>
      <c r="DJ548" s="5"/>
      <c r="DK548" s="5"/>
      <c r="DL548" s="5"/>
      <c r="DM548" s="5"/>
      <c r="DN548" s="5"/>
      <c r="DO548" s="5"/>
      <c r="DP548" s="5"/>
      <c r="DQ548" s="5"/>
      <c r="DT548" s="5"/>
      <c r="DU548" s="5"/>
      <c r="DV548" s="5"/>
      <c r="DW548" s="5"/>
      <c r="DX548" s="5"/>
      <c r="DY548" s="5"/>
      <c r="DZ548" s="5"/>
      <c r="EA548" s="5"/>
      <c r="EF548" s="5"/>
      <c r="EG548" s="5"/>
      <c r="EH548" s="5"/>
      <c r="EI548" s="5"/>
      <c r="EJ548" s="5"/>
      <c r="EK548" s="5"/>
      <c r="EL548" s="5"/>
      <c r="EM548" s="5"/>
      <c r="EQ548" s="5"/>
      <c r="ER548" s="5"/>
      <c r="ES548" s="5"/>
      <c r="ET548" s="5"/>
      <c r="EU548" s="5"/>
    </row>
    <row r="549" spans="113:151" ht="12.75" customHeight="1" x14ac:dyDescent="0.15">
      <c r="DI549" s="5"/>
      <c r="DJ549" s="5"/>
      <c r="DK549" s="5"/>
      <c r="DL549" s="5"/>
      <c r="DM549" s="5"/>
      <c r="DN549" s="5"/>
      <c r="DO549" s="5"/>
      <c r="DP549" s="5"/>
      <c r="DQ549" s="5"/>
      <c r="DT549" s="5"/>
      <c r="DU549" s="5"/>
      <c r="DV549" s="5"/>
      <c r="DW549" s="5"/>
      <c r="DX549" s="5"/>
      <c r="DY549" s="5"/>
      <c r="DZ549" s="5"/>
      <c r="EA549" s="5"/>
      <c r="EF549" s="5"/>
      <c r="EG549" s="5"/>
      <c r="EH549" s="5"/>
      <c r="EI549" s="5"/>
      <c r="EJ549" s="5"/>
      <c r="EK549" s="5"/>
      <c r="EL549" s="5"/>
      <c r="EM549" s="5"/>
      <c r="EQ549" s="5"/>
      <c r="ER549" s="5"/>
      <c r="ES549" s="5"/>
      <c r="ET549" s="5"/>
      <c r="EU549" s="5"/>
    </row>
    <row r="550" spans="113:151" ht="12.75" customHeight="1" x14ac:dyDescent="0.15">
      <c r="DI550" s="5"/>
      <c r="DJ550" s="5"/>
      <c r="DK550" s="5"/>
      <c r="DL550" s="5"/>
      <c r="DM550" s="5"/>
      <c r="DN550" s="5"/>
      <c r="DO550" s="5"/>
      <c r="DP550" s="5"/>
      <c r="DQ550" s="5"/>
      <c r="DT550" s="5"/>
      <c r="DU550" s="5"/>
      <c r="DV550" s="5"/>
      <c r="DW550" s="5"/>
      <c r="DX550" s="5"/>
      <c r="DY550" s="5"/>
      <c r="DZ550" s="5"/>
      <c r="EA550" s="5"/>
      <c r="EF550" s="5"/>
      <c r="EG550" s="5"/>
      <c r="EH550" s="5"/>
      <c r="EI550" s="5"/>
      <c r="EJ550" s="5"/>
      <c r="EK550" s="5"/>
      <c r="EL550" s="5"/>
      <c r="EM550" s="5"/>
      <c r="EQ550" s="5"/>
      <c r="ER550" s="5"/>
      <c r="ES550" s="5"/>
      <c r="ET550" s="5"/>
      <c r="EU550" s="5"/>
    </row>
    <row r="551" spans="113:151" ht="12.75" customHeight="1" x14ac:dyDescent="0.15">
      <c r="DI551" s="5"/>
      <c r="DJ551" s="5"/>
      <c r="DK551" s="5"/>
      <c r="DL551" s="5"/>
      <c r="DM551" s="5"/>
      <c r="DN551" s="5"/>
      <c r="DO551" s="5"/>
      <c r="DP551" s="5"/>
      <c r="DQ551" s="5"/>
      <c r="DT551" s="5"/>
      <c r="DU551" s="5"/>
      <c r="DV551" s="5"/>
      <c r="DW551" s="5"/>
      <c r="DX551" s="5"/>
      <c r="DY551" s="5"/>
      <c r="DZ551" s="5"/>
      <c r="EA551" s="5"/>
      <c r="EF551" s="5"/>
      <c r="EG551" s="5"/>
      <c r="EH551" s="5"/>
      <c r="EI551" s="5"/>
      <c r="EJ551" s="5"/>
      <c r="EK551" s="5"/>
      <c r="EL551" s="5"/>
      <c r="EM551" s="5"/>
      <c r="EQ551" s="5"/>
      <c r="ER551" s="5"/>
      <c r="ES551" s="5"/>
      <c r="ET551" s="5"/>
      <c r="EU551" s="5"/>
    </row>
    <row r="552" spans="113:151" ht="12.75" customHeight="1" x14ac:dyDescent="0.15">
      <c r="DI552" s="5"/>
      <c r="DJ552" s="5"/>
      <c r="DK552" s="5"/>
      <c r="DL552" s="5"/>
      <c r="DM552" s="5"/>
      <c r="DN552" s="5"/>
      <c r="DO552" s="5"/>
      <c r="DP552" s="5"/>
      <c r="DQ552" s="5"/>
      <c r="DT552" s="5"/>
      <c r="DU552" s="5"/>
      <c r="DV552" s="5"/>
      <c r="DW552" s="5"/>
      <c r="DX552" s="5"/>
      <c r="DY552" s="5"/>
      <c r="DZ552" s="5"/>
      <c r="EA552" s="5"/>
      <c r="EF552" s="5"/>
      <c r="EG552" s="5"/>
      <c r="EH552" s="5"/>
      <c r="EI552" s="5"/>
      <c r="EJ552" s="5"/>
      <c r="EK552" s="5"/>
      <c r="EL552" s="5"/>
      <c r="EM552" s="5"/>
      <c r="EQ552" s="5"/>
      <c r="ER552" s="5"/>
      <c r="ES552" s="5"/>
      <c r="ET552" s="5"/>
      <c r="EU552" s="5"/>
    </row>
    <row r="553" spans="113:151" ht="12.75" customHeight="1" x14ac:dyDescent="0.15">
      <c r="DI553" s="5"/>
      <c r="DJ553" s="5"/>
      <c r="DK553" s="5"/>
      <c r="DL553" s="5"/>
      <c r="DM553" s="5"/>
      <c r="DN553" s="5"/>
      <c r="DO553" s="5"/>
      <c r="DP553" s="5"/>
      <c r="DQ553" s="5"/>
      <c r="DT553" s="5"/>
      <c r="DU553" s="5"/>
      <c r="DV553" s="5"/>
      <c r="DW553" s="5"/>
      <c r="DX553" s="5"/>
      <c r="DY553" s="5"/>
      <c r="DZ553" s="5"/>
      <c r="EA553" s="5"/>
      <c r="EF553" s="5"/>
      <c r="EG553" s="5"/>
      <c r="EH553" s="5"/>
      <c r="EI553" s="5"/>
      <c r="EJ553" s="5"/>
      <c r="EK553" s="5"/>
      <c r="EL553" s="5"/>
      <c r="EM553" s="5"/>
      <c r="EQ553" s="5"/>
      <c r="ER553" s="5"/>
      <c r="ES553" s="5"/>
      <c r="ET553" s="5"/>
      <c r="EU553" s="5"/>
    </row>
    <row r="554" spans="113:151" ht="12.75" customHeight="1" x14ac:dyDescent="0.15">
      <c r="DI554" s="5"/>
      <c r="DJ554" s="5"/>
      <c r="DK554" s="5"/>
      <c r="DL554" s="5"/>
      <c r="DM554" s="5"/>
      <c r="DN554" s="5"/>
      <c r="DO554" s="5"/>
      <c r="DP554" s="5"/>
      <c r="DQ554" s="5"/>
      <c r="DT554" s="5"/>
      <c r="DU554" s="5"/>
      <c r="DV554" s="5"/>
      <c r="DW554" s="5"/>
      <c r="DX554" s="5"/>
      <c r="DY554" s="5"/>
      <c r="DZ554" s="5"/>
      <c r="EA554" s="5"/>
      <c r="EF554" s="5"/>
      <c r="EG554" s="5"/>
      <c r="EH554" s="5"/>
      <c r="EI554" s="5"/>
      <c r="EJ554" s="5"/>
      <c r="EK554" s="5"/>
      <c r="EL554" s="5"/>
      <c r="EM554" s="5"/>
      <c r="EQ554" s="5"/>
      <c r="ER554" s="5"/>
      <c r="ES554" s="5"/>
      <c r="ET554" s="5"/>
      <c r="EU554" s="5"/>
    </row>
    <row r="555" spans="113:151" ht="12.75" customHeight="1" x14ac:dyDescent="0.15">
      <c r="DI555" s="5"/>
      <c r="DJ555" s="5"/>
      <c r="DK555" s="5"/>
      <c r="DL555" s="5"/>
      <c r="DM555" s="5"/>
      <c r="DN555" s="5"/>
      <c r="DO555" s="5"/>
      <c r="DP555" s="5"/>
      <c r="DQ555" s="5"/>
      <c r="DT555" s="5"/>
      <c r="DU555" s="5"/>
      <c r="DV555" s="5"/>
      <c r="DW555" s="5"/>
      <c r="DX555" s="5"/>
      <c r="DY555" s="5"/>
      <c r="DZ555" s="5"/>
      <c r="EA555" s="5"/>
      <c r="EF555" s="5"/>
      <c r="EG555" s="5"/>
      <c r="EH555" s="5"/>
      <c r="EI555" s="5"/>
      <c r="EJ555" s="5"/>
      <c r="EK555" s="5"/>
      <c r="EL555" s="5"/>
      <c r="EM555" s="5"/>
      <c r="EQ555" s="5"/>
      <c r="ER555" s="5"/>
      <c r="ES555" s="5"/>
      <c r="ET555" s="5"/>
      <c r="EU555" s="5"/>
    </row>
    <row r="556" spans="113:151" ht="12.75" customHeight="1" x14ac:dyDescent="0.15">
      <c r="DI556" s="5"/>
      <c r="DJ556" s="5"/>
      <c r="DK556" s="5"/>
      <c r="DL556" s="5"/>
      <c r="DM556" s="5"/>
      <c r="DN556" s="5"/>
      <c r="DO556" s="5"/>
      <c r="DP556" s="5"/>
      <c r="DQ556" s="5"/>
      <c r="DT556" s="5"/>
      <c r="DU556" s="5"/>
      <c r="DV556" s="5"/>
      <c r="DW556" s="5"/>
      <c r="DX556" s="5"/>
      <c r="DY556" s="5"/>
      <c r="DZ556" s="5"/>
      <c r="EA556" s="5"/>
      <c r="EF556" s="5"/>
      <c r="EG556" s="5"/>
      <c r="EH556" s="5"/>
      <c r="EI556" s="5"/>
      <c r="EJ556" s="5"/>
      <c r="EK556" s="5"/>
      <c r="EL556" s="5"/>
      <c r="EM556" s="5"/>
      <c r="EQ556" s="5"/>
      <c r="ER556" s="5"/>
      <c r="ES556" s="5"/>
      <c r="ET556" s="5"/>
      <c r="EU556" s="5"/>
    </row>
    <row r="557" spans="113:151" ht="12.75" customHeight="1" x14ac:dyDescent="0.15">
      <c r="DI557" s="5"/>
      <c r="DJ557" s="5"/>
      <c r="DK557" s="5"/>
      <c r="DL557" s="5"/>
      <c r="DM557" s="5"/>
      <c r="DN557" s="5"/>
      <c r="DO557" s="5"/>
      <c r="DP557" s="5"/>
      <c r="DQ557" s="5"/>
      <c r="DT557" s="5"/>
      <c r="DU557" s="5"/>
      <c r="DV557" s="5"/>
      <c r="DW557" s="5"/>
      <c r="DX557" s="5"/>
      <c r="DY557" s="5"/>
      <c r="DZ557" s="5"/>
      <c r="EA557" s="5"/>
      <c r="EF557" s="5"/>
      <c r="EG557" s="5"/>
      <c r="EH557" s="5"/>
      <c r="EI557" s="5"/>
      <c r="EJ557" s="5"/>
      <c r="EK557" s="5"/>
      <c r="EL557" s="5"/>
      <c r="EM557" s="5"/>
      <c r="EQ557" s="5"/>
      <c r="ER557" s="5"/>
      <c r="ES557" s="5"/>
      <c r="ET557" s="5"/>
      <c r="EU557" s="5"/>
    </row>
    <row r="558" spans="113:151" ht="12.75" customHeight="1" x14ac:dyDescent="0.15">
      <c r="DI558" s="5"/>
      <c r="DJ558" s="5"/>
      <c r="DK558" s="5"/>
      <c r="DL558" s="5"/>
      <c r="DM558" s="5"/>
      <c r="DN558" s="5"/>
      <c r="DO558" s="5"/>
      <c r="DP558" s="5"/>
      <c r="DQ558" s="5"/>
      <c r="DT558" s="5"/>
      <c r="DU558" s="5"/>
      <c r="DV558" s="5"/>
      <c r="DW558" s="5"/>
      <c r="DX558" s="5"/>
      <c r="DY558" s="5"/>
      <c r="DZ558" s="5"/>
      <c r="EA558" s="5"/>
      <c r="EF558" s="5"/>
      <c r="EG558" s="5"/>
      <c r="EH558" s="5"/>
      <c r="EI558" s="5"/>
      <c r="EJ558" s="5"/>
      <c r="EK558" s="5"/>
      <c r="EL558" s="5"/>
      <c r="EM558" s="5"/>
      <c r="EQ558" s="5"/>
      <c r="ER558" s="5"/>
      <c r="ES558" s="5"/>
      <c r="ET558" s="5"/>
      <c r="EU558" s="5"/>
    </row>
    <row r="559" spans="113:151" ht="12.75" customHeight="1" x14ac:dyDescent="0.15">
      <c r="DI559" s="5"/>
      <c r="DJ559" s="5"/>
      <c r="DK559" s="5"/>
      <c r="DL559" s="5"/>
      <c r="DM559" s="5"/>
      <c r="DN559" s="5"/>
      <c r="DO559" s="5"/>
      <c r="DP559" s="5"/>
      <c r="DQ559" s="5"/>
      <c r="DT559" s="5"/>
      <c r="DU559" s="5"/>
      <c r="DV559" s="5"/>
      <c r="DW559" s="5"/>
      <c r="DX559" s="5"/>
      <c r="DY559" s="5"/>
      <c r="DZ559" s="5"/>
      <c r="EA559" s="5"/>
      <c r="EF559" s="5"/>
      <c r="EG559" s="5"/>
      <c r="EH559" s="5"/>
      <c r="EI559" s="5"/>
      <c r="EJ559" s="5"/>
      <c r="EK559" s="5"/>
      <c r="EL559" s="5"/>
      <c r="EM559" s="5"/>
      <c r="EQ559" s="5"/>
      <c r="ER559" s="5"/>
      <c r="ES559" s="5"/>
      <c r="ET559" s="5"/>
      <c r="EU559" s="5"/>
    </row>
    <row r="560" spans="113:151" ht="12.75" customHeight="1" x14ac:dyDescent="0.15">
      <c r="DI560" s="5"/>
      <c r="DJ560" s="5"/>
      <c r="DK560" s="5"/>
      <c r="DL560" s="5"/>
      <c r="DM560" s="5"/>
      <c r="DN560" s="5"/>
      <c r="DO560" s="5"/>
      <c r="DP560" s="5"/>
      <c r="DQ560" s="5"/>
      <c r="DT560" s="5"/>
      <c r="DU560" s="5"/>
      <c r="DV560" s="5"/>
      <c r="DW560" s="5"/>
      <c r="DX560" s="5"/>
      <c r="DY560" s="5"/>
      <c r="DZ560" s="5"/>
      <c r="EA560" s="5"/>
      <c r="EF560" s="5"/>
      <c r="EG560" s="5"/>
      <c r="EH560" s="5"/>
      <c r="EI560" s="5"/>
      <c r="EJ560" s="5"/>
      <c r="EK560" s="5"/>
      <c r="EL560" s="5"/>
      <c r="EM560" s="5"/>
      <c r="EQ560" s="5"/>
      <c r="ER560" s="5"/>
      <c r="ES560" s="5"/>
      <c r="ET560" s="5"/>
      <c r="EU560" s="5"/>
    </row>
    <row r="561" spans="113:151" ht="12.75" customHeight="1" x14ac:dyDescent="0.15">
      <c r="DI561" s="5"/>
      <c r="DJ561" s="5"/>
      <c r="DK561" s="5"/>
      <c r="DL561" s="5"/>
      <c r="DM561" s="5"/>
      <c r="DN561" s="5"/>
      <c r="DO561" s="5"/>
      <c r="DP561" s="5"/>
      <c r="DQ561" s="5"/>
      <c r="DT561" s="5"/>
      <c r="DU561" s="5"/>
      <c r="DV561" s="5"/>
      <c r="DW561" s="5"/>
      <c r="DX561" s="5"/>
      <c r="DY561" s="5"/>
      <c r="DZ561" s="5"/>
      <c r="EA561" s="5"/>
      <c r="EF561" s="5"/>
      <c r="EG561" s="5"/>
      <c r="EH561" s="5"/>
      <c r="EI561" s="5"/>
      <c r="EJ561" s="5"/>
      <c r="EK561" s="5"/>
      <c r="EL561" s="5"/>
      <c r="EM561" s="5"/>
      <c r="EQ561" s="5"/>
      <c r="ER561" s="5"/>
      <c r="ES561" s="5"/>
      <c r="ET561" s="5"/>
      <c r="EU561" s="5"/>
    </row>
    <row r="562" spans="113:151" ht="12.75" customHeight="1" x14ac:dyDescent="0.15">
      <c r="DI562" s="5"/>
      <c r="DJ562" s="5"/>
      <c r="DK562" s="5"/>
      <c r="DL562" s="5"/>
      <c r="DM562" s="5"/>
      <c r="DN562" s="5"/>
      <c r="DO562" s="5"/>
      <c r="DP562" s="5"/>
      <c r="DQ562" s="5"/>
      <c r="DT562" s="5"/>
      <c r="DU562" s="5"/>
      <c r="DV562" s="5"/>
      <c r="DW562" s="5"/>
      <c r="DX562" s="5"/>
      <c r="DY562" s="5"/>
      <c r="DZ562" s="5"/>
      <c r="EA562" s="5"/>
      <c r="EF562" s="5"/>
      <c r="EG562" s="5"/>
      <c r="EH562" s="5"/>
      <c r="EI562" s="5"/>
      <c r="EJ562" s="5"/>
      <c r="EK562" s="5"/>
      <c r="EL562" s="5"/>
      <c r="EM562" s="5"/>
      <c r="EQ562" s="5"/>
      <c r="ER562" s="5"/>
      <c r="ES562" s="5"/>
      <c r="ET562" s="5"/>
      <c r="EU562" s="5"/>
    </row>
    <row r="563" spans="113:151" ht="12.75" customHeight="1" x14ac:dyDescent="0.15">
      <c r="DI563" s="5"/>
      <c r="DJ563" s="5"/>
      <c r="DK563" s="5"/>
      <c r="DL563" s="5"/>
      <c r="DM563" s="5"/>
      <c r="DN563" s="5"/>
      <c r="DO563" s="5"/>
      <c r="DP563" s="5"/>
      <c r="DQ563" s="5"/>
      <c r="DT563" s="5"/>
      <c r="DU563" s="5"/>
      <c r="DV563" s="5"/>
      <c r="DW563" s="5"/>
      <c r="DX563" s="5"/>
      <c r="DY563" s="5"/>
      <c r="DZ563" s="5"/>
      <c r="EA563" s="5"/>
      <c r="EF563" s="5"/>
      <c r="EG563" s="5"/>
      <c r="EH563" s="5"/>
      <c r="EI563" s="5"/>
      <c r="EJ563" s="5"/>
      <c r="EK563" s="5"/>
      <c r="EL563" s="5"/>
      <c r="EM563" s="5"/>
      <c r="EQ563" s="5"/>
      <c r="ER563" s="5"/>
      <c r="ES563" s="5"/>
      <c r="ET563" s="5"/>
      <c r="EU563" s="5"/>
    </row>
    <row r="564" spans="113:151" ht="12.75" customHeight="1" x14ac:dyDescent="0.15">
      <c r="DI564" s="5"/>
      <c r="DJ564" s="5"/>
      <c r="DK564" s="5"/>
      <c r="DL564" s="5"/>
      <c r="DM564" s="5"/>
      <c r="DN564" s="5"/>
      <c r="DO564" s="5"/>
      <c r="DP564" s="5"/>
      <c r="DQ564" s="5"/>
      <c r="DT564" s="5"/>
      <c r="DU564" s="5"/>
      <c r="DV564" s="5"/>
      <c r="DW564" s="5"/>
      <c r="DX564" s="5"/>
      <c r="DY564" s="5"/>
      <c r="DZ564" s="5"/>
      <c r="EA564" s="5"/>
      <c r="EF564" s="5"/>
      <c r="EG564" s="5"/>
      <c r="EH564" s="5"/>
      <c r="EI564" s="5"/>
      <c r="EJ564" s="5"/>
      <c r="EK564" s="5"/>
      <c r="EL564" s="5"/>
      <c r="EM564" s="5"/>
      <c r="EQ564" s="5"/>
      <c r="ER564" s="5"/>
      <c r="ES564" s="5"/>
      <c r="ET564" s="5"/>
      <c r="EU564" s="5"/>
    </row>
    <row r="565" spans="113:151" ht="12.75" customHeight="1" x14ac:dyDescent="0.15">
      <c r="DI565" s="5"/>
      <c r="DJ565" s="5"/>
      <c r="DK565" s="5"/>
      <c r="DL565" s="5"/>
      <c r="DM565" s="5"/>
      <c r="DN565" s="5"/>
      <c r="DO565" s="5"/>
      <c r="DP565" s="5"/>
      <c r="DQ565" s="5"/>
      <c r="DT565" s="5"/>
      <c r="DU565" s="5"/>
      <c r="DV565" s="5"/>
      <c r="DW565" s="5"/>
      <c r="DX565" s="5"/>
      <c r="DY565" s="5"/>
      <c r="DZ565" s="5"/>
      <c r="EA565" s="5"/>
      <c r="EF565" s="5"/>
      <c r="EG565" s="5"/>
      <c r="EH565" s="5"/>
      <c r="EI565" s="5"/>
      <c r="EJ565" s="5"/>
      <c r="EK565" s="5"/>
      <c r="EL565" s="5"/>
      <c r="EM565" s="5"/>
      <c r="EQ565" s="5"/>
      <c r="ER565" s="5"/>
      <c r="ES565" s="5"/>
      <c r="ET565" s="5"/>
      <c r="EU565" s="5"/>
    </row>
    <row r="566" spans="113:151" ht="12.75" customHeight="1" x14ac:dyDescent="0.15">
      <c r="DI566" s="5"/>
      <c r="DJ566" s="5"/>
      <c r="DK566" s="5"/>
      <c r="DL566" s="5"/>
      <c r="DM566" s="5"/>
      <c r="DN566" s="5"/>
      <c r="DO566" s="5"/>
      <c r="DP566" s="5"/>
      <c r="DQ566" s="5"/>
      <c r="DT566" s="5"/>
      <c r="DU566" s="5"/>
      <c r="DV566" s="5"/>
      <c r="DW566" s="5"/>
      <c r="DX566" s="5"/>
      <c r="DY566" s="5"/>
      <c r="DZ566" s="5"/>
      <c r="EA566" s="5"/>
      <c r="EF566" s="5"/>
      <c r="EG566" s="5"/>
      <c r="EH566" s="5"/>
      <c r="EI566" s="5"/>
      <c r="EJ566" s="5"/>
      <c r="EK566" s="5"/>
      <c r="EL566" s="5"/>
      <c r="EM566" s="5"/>
      <c r="EQ566" s="5"/>
      <c r="ER566" s="5"/>
      <c r="ES566" s="5"/>
      <c r="ET566" s="5"/>
      <c r="EU566" s="5"/>
    </row>
    <row r="567" spans="113:151" ht="12.75" customHeight="1" x14ac:dyDescent="0.15">
      <c r="DI567" s="5"/>
      <c r="DJ567" s="5"/>
      <c r="DK567" s="5"/>
      <c r="DL567" s="5"/>
      <c r="DM567" s="5"/>
      <c r="DN567" s="5"/>
      <c r="DO567" s="5"/>
      <c r="DP567" s="5"/>
      <c r="DQ567" s="5"/>
      <c r="DT567" s="5"/>
      <c r="DU567" s="5"/>
      <c r="DV567" s="5"/>
      <c r="DW567" s="5"/>
      <c r="DX567" s="5"/>
      <c r="DY567" s="5"/>
      <c r="DZ567" s="5"/>
      <c r="EA567" s="5"/>
      <c r="EF567" s="5"/>
      <c r="EG567" s="5"/>
      <c r="EH567" s="5"/>
      <c r="EI567" s="5"/>
      <c r="EJ567" s="5"/>
      <c r="EK567" s="5"/>
      <c r="EL567" s="5"/>
      <c r="EM567" s="5"/>
      <c r="EQ567" s="5"/>
      <c r="ER567" s="5"/>
      <c r="ES567" s="5"/>
      <c r="ET567" s="5"/>
      <c r="EU567" s="5"/>
    </row>
    <row r="568" spans="113:151" ht="12.75" customHeight="1" x14ac:dyDescent="0.15">
      <c r="DI568" s="5"/>
      <c r="DJ568" s="5"/>
      <c r="DK568" s="5"/>
      <c r="DL568" s="5"/>
      <c r="DM568" s="5"/>
      <c r="DN568" s="5"/>
      <c r="DO568" s="5"/>
      <c r="DP568" s="5"/>
      <c r="DQ568" s="5"/>
      <c r="DT568" s="5"/>
      <c r="DU568" s="5"/>
      <c r="DV568" s="5"/>
      <c r="DW568" s="5"/>
      <c r="DX568" s="5"/>
      <c r="DY568" s="5"/>
      <c r="DZ568" s="5"/>
      <c r="EA568" s="5"/>
      <c r="EF568" s="5"/>
      <c r="EG568" s="5"/>
      <c r="EH568" s="5"/>
      <c r="EI568" s="5"/>
      <c r="EJ568" s="5"/>
      <c r="EK568" s="5"/>
      <c r="EL568" s="5"/>
      <c r="EM568" s="5"/>
      <c r="EQ568" s="5"/>
      <c r="ER568" s="5"/>
      <c r="ES568" s="5"/>
      <c r="ET568" s="5"/>
      <c r="EU568" s="5"/>
    </row>
    <row r="569" spans="113:151" ht="12.75" customHeight="1" x14ac:dyDescent="0.15">
      <c r="DI569" s="5"/>
      <c r="DJ569" s="5"/>
      <c r="DK569" s="5"/>
      <c r="DL569" s="5"/>
      <c r="DM569" s="5"/>
      <c r="DN569" s="5"/>
      <c r="DO569" s="5"/>
      <c r="DP569" s="5"/>
      <c r="DQ569" s="5"/>
      <c r="DT569" s="5"/>
      <c r="DU569" s="5"/>
      <c r="DV569" s="5"/>
      <c r="DW569" s="5"/>
      <c r="DX569" s="5"/>
      <c r="DY569" s="5"/>
      <c r="DZ569" s="5"/>
      <c r="EA569" s="5"/>
      <c r="EF569" s="5"/>
      <c r="EG569" s="5"/>
      <c r="EH569" s="5"/>
      <c r="EI569" s="5"/>
      <c r="EJ569" s="5"/>
      <c r="EK569" s="5"/>
      <c r="EL569" s="5"/>
      <c r="EM569" s="5"/>
      <c r="EQ569" s="5"/>
      <c r="ER569" s="5"/>
      <c r="ES569" s="5"/>
      <c r="ET569" s="5"/>
      <c r="EU569" s="5"/>
    </row>
    <row r="570" spans="113:151" ht="12.75" customHeight="1" x14ac:dyDescent="0.15">
      <c r="DI570" s="5"/>
      <c r="DJ570" s="5"/>
      <c r="DK570" s="5"/>
      <c r="DL570" s="5"/>
      <c r="DM570" s="5"/>
      <c r="DN570" s="5"/>
      <c r="DO570" s="5"/>
      <c r="DP570" s="5"/>
      <c r="DQ570" s="5"/>
      <c r="DT570" s="5"/>
      <c r="DU570" s="5"/>
      <c r="DV570" s="5"/>
      <c r="DW570" s="5"/>
      <c r="DX570" s="5"/>
      <c r="DY570" s="5"/>
      <c r="DZ570" s="5"/>
      <c r="EA570" s="5"/>
      <c r="EF570" s="5"/>
      <c r="EG570" s="5"/>
      <c r="EH570" s="5"/>
      <c r="EI570" s="5"/>
      <c r="EJ570" s="5"/>
      <c r="EK570" s="5"/>
      <c r="EL570" s="5"/>
      <c r="EM570" s="5"/>
      <c r="EQ570" s="5"/>
      <c r="ER570" s="5"/>
      <c r="ES570" s="5"/>
      <c r="ET570" s="5"/>
      <c r="EU570" s="5"/>
    </row>
    <row r="571" spans="113:151" ht="12.75" customHeight="1" x14ac:dyDescent="0.15">
      <c r="DI571" s="5"/>
      <c r="DJ571" s="5"/>
      <c r="DK571" s="5"/>
      <c r="DL571" s="5"/>
      <c r="DM571" s="5"/>
      <c r="DN571" s="5"/>
      <c r="DO571" s="5"/>
      <c r="DP571" s="5"/>
      <c r="DQ571" s="5"/>
      <c r="DT571" s="5"/>
      <c r="DU571" s="5"/>
      <c r="DV571" s="5"/>
      <c r="DW571" s="5"/>
      <c r="DX571" s="5"/>
      <c r="DY571" s="5"/>
      <c r="DZ571" s="5"/>
      <c r="EA571" s="5"/>
      <c r="EF571" s="5"/>
      <c r="EG571" s="5"/>
      <c r="EH571" s="5"/>
      <c r="EI571" s="5"/>
      <c r="EJ571" s="5"/>
      <c r="EK571" s="5"/>
      <c r="EL571" s="5"/>
      <c r="EM571" s="5"/>
      <c r="EQ571" s="5"/>
      <c r="ER571" s="5"/>
      <c r="ES571" s="5"/>
      <c r="ET571" s="5"/>
      <c r="EU571" s="5"/>
    </row>
    <row r="572" spans="113:151" ht="12.75" customHeight="1" x14ac:dyDescent="0.15">
      <c r="DI572" s="5"/>
      <c r="DJ572" s="5"/>
      <c r="DK572" s="5"/>
      <c r="DL572" s="5"/>
      <c r="DM572" s="5"/>
      <c r="DN572" s="5"/>
      <c r="DO572" s="5"/>
      <c r="DP572" s="5"/>
      <c r="DQ572" s="5"/>
      <c r="DT572" s="5"/>
      <c r="DU572" s="5"/>
      <c r="DV572" s="5"/>
      <c r="DW572" s="5"/>
      <c r="DX572" s="5"/>
      <c r="DY572" s="5"/>
      <c r="DZ572" s="5"/>
      <c r="EA572" s="5"/>
      <c r="EF572" s="5"/>
      <c r="EG572" s="5"/>
      <c r="EH572" s="5"/>
      <c r="EI572" s="5"/>
      <c r="EJ572" s="5"/>
      <c r="EK572" s="5"/>
      <c r="EL572" s="5"/>
      <c r="EM572" s="5"/>
      <c r="EQ572" s="5"/>
      <c r="ER572" s="5"/>
      <c r="ES572" s="5"/>
      <c r="ET572" s="5"/>
      <c r="EU572" s="5"/>
    </row>
    <row r="573" spans="113:151" ht="12.75" customHeight="1" x14ac:dyDescent="0.15">
      <c r="DI573" s="5"/>
      <c r="DJ573" s="5"/>
      <c r="DK573" s="5"/>
      <c r="DL573" s="5"/>
      <c r="DM573" s="5"/>
      <c r="DN573" s="5"/>
      <c r="DO573" s="5"/>
      <c r="DP573" s="5"/>
      <c r="DQ573" s="5"/>
      <c r="DT573" s="5"/>
      <c r="DU573" s="5"/>
      <c r="DV573" s="5"/>
      <c r="DW573" s="5"/>
      <c r="DX573" s="5"/>
      <c r="DY573" s="5"/>
      <c r="DZ573" s="5"/>
      <c r="EA573" s="5"/>
      <c r="EF573" s="5"/>
      <c r="EG573" s="5"/>
      <c r="EH573" s="5"/>
      <c r="EI573" s="5"/>
      <c r="EJ573" s="5"/>
      <c r="EK573" s="5"/>
      <c r="EL573" s="5"/>
      <c r="EM573" s="5"/>
      <c r="EQ573" s="5"/>
      <c r="ER573" s="5"/>
      <c r="ES573" s="5"/>
      <c r="ET573" s="5"/>
      <c r="EU573" s="5"/>
    </row>
    <row r="574" spans="113:151" ht="12.75" customHeight="1" x14ac:dyDescent="0.15">
      <c r="DI574" s="5"/>
      <c r="DJ574" s="5"/>
      <c r="DK574" s="5"/>
      <c r="DL574" s="5"/>
      <c r="DM574" s="5"/>
      <c r="DN574" s="5"/>
      <c r="DO574" s="5"/>
      <c r="DP574" s="5"/>
      <c r="DQ574" s="5"/>
      <c r="DT574" s="5"/>
      <c r="DU574" s="5"/>
      <c r="DV574" s="5"/>
      <c r="DW574" s="5"/>
      <c r="DX574" s="5"/>
      <c r="DY574" s="5"/>
      <c r="DZ574" s="5"/>
      <c r="EA574" s="5"/>
      <c r="EF574" s="5"/>
      <c r="EG574" s="5"/>
      <c r="EH574" s="5"/>
      <c r="EI574" s="5"/>
      <c r="EJ574" s="5"/>
      <c r="EK574" s="5"/>
      <c r="EL574" s="5"/>
      <c r="EM574" s="5"/>
      <c r="EQ574" s="5"/>
      <c r="ER574" s="5"/>
      <c r="ES574" s="5"/>
      <c r="ET574" s="5"/>
      <c r="EU574" s="5"/>
    </row>
    <row r="575" spans="113:151" ht="12.75" customHeight="1" x14ac:dyDescent="0.15">
      <c r="DI575" s="5"/>
      <c r="DJ575" s="5"/>
      <c r="DK575" s="5"/>
      <c r="DL575" s="5"/>
      <c r="DM575" s="5"/>
      <c r="DN575" s="5"/>
      <c r="DO575" s="5"/>
      <c r="DP575" s="5"/>
      <c r="DQ575" s="5"/>
      <c r="DT575" s="5"/>
      <c r="DU575" s="5"/>
      <c r="DV575" s="5"/>
      <c r="DW575" s="5"/>
      <c r="DX575" s="5"/>
      <c r="DY575" s="5"/>
      <c r="DZ575" s="5"/>
      <c r="EA575" s="5"/>
      <c r="EF575" s="5"/>
      <c r="EG575" s="5"/>
      <c r="EH575" s="5"/>
      <c r="EI575" s="5"/>
      <c r="EJ575" s="5"/>
      <c r="EK575" s="5"/>
      <c r="EL575" s="5"/>
      <c r="EM575" s="5"/>
    </row>
    <row r="576" spans="113:151" ht="12.75" customHeight="1" x14ac:dyDescent="0.15">
      <c r="DI576" s="5"/>
      <c r="DJ576" s="5"/>
      <c r="DK576" s="5"/>
      <c r="DL576" s="5"/>
      <c r="DM576" s="5"/>
      <c r="DN576" s="5"/>
      <c r="DO576" s="5"/>
      <c r="DP576" s="5"/>
      <c r="DQ576" s="5"/>
      <c r="DT576" s="5"/>
      <c r="DU576" s="5"/>
      <c r="DV576" s="5"/>
      <c r="DW576" s="5"/>
      <c r="DX576" s="5"/>
      <c r="DY576" s="5"/>
      <c r="DZ576" s="5"/>
      <c r="EA576" s="5"/>
      <c r="EF576" s="5"/>
      <c r="EG576" s="5"/>
      <c r="EH576" s="5"/>
      <c r="EI576" s="5"/>
      <c r="EJ576" s="5"/>
      <c r="EK576" s="5"/>
      <c r="EL576" s="5"/>
      <c r="EM576" s="5"/>
    </row>
  </sheetData>
  <mergeCells count="88">
    <mergeCell ref="DT124:DT125"/>
    <mergeCell ref="DT123:EA123"/>
    <mergeCell ref="B124:M125"/>
    <mergeCell ref="N124:N126"/>
    <mergeCell ref="R124:AC125"/>
    <mergeCell ref="AD124:AD126"/>
    <mergeCell ref="AH124:AS125"/>
    <mergeCell ref="AT124:AT126"/>
    <mergeCell ref="AX124:BI125"/>
    <mergeCell ref="BJ124:BJ126"/>
    <mergeCell ref="BN124:BY125"/>
    <mergeCell ref="BZ124:BZ126"/>
    <mergeCell ref="CD124:CO125"/>
    <mergeCell ref="CP124:CP126"/>
    <mergeCell ref="CT124:DE125"/>
    <mergeCell ref="DF124:DF126"/>
    <mergeCell ref="CT89:DE90"/>
    <mergeCell ref="DF89:DF91"/>
    <mergeCell ref="DI89:DR90"/>
    <mergeCell ref="EQ89:EU89"/>
    <mergeCell ref="DT90:EA90"/>
    <mergeCell ref="EF90:EM90"/>
    <mergeCell ref="EQ90:EQ91"/>
    <mergeCell ref="ER90:ER91"/>
    <mergeCell ref="ES90:ES91"/>
    <mergeCell ref="ET90:ET91"/>
    <mergeCell ref="EU90:EU91"/>
    <mergeCell ref="DI91:DI92"/>
    <mergeCell ref="DQ91:DQ92"/>
    <mergeCell ref="DR91:DR92"/>
    <mergeCell ref="DT91:DT92"/>
    <mergeCell ref="EF91:EF92"/>
    <mergeCell ref="CP89:CP91"/>
    <mergeCell ref="B89:M90"/>
    <mergeCell ref="N89:N91"/>
    <mergeCell ref="R89:AC90"/>
    <mergeCell ref="AD89:AD91"/>
    <mergeCell ref="AH89:AS90"/>
    <mergeCell ref="AT89:AT91"/>
    <mergeCell ref="AX89:BI90"/>
    <mergeCell ref="BJ89:BJ91"/>
    <mergeCell ref="BN89:BY90"/>
    <mergeCell ref="BZ89:BZ91"/>
    <mergeCell ref="CD89:CO90"/>
    <mergeCell ref="DT42:DT43"/>
    <mergeCell ref="DT41:EA41"/>
    <mergeCell ref="B42:N43"/>
    <mergeCell ref="O42:O44"/>
    <mergeCell ref="R42:AD43"/>
    <mergeCell ref="AE42:AE44"/>
    <mergeCell ref="AH42:AT43"/>
    <mergeCell ref="AU42:AU44"/>
    <mergeCell ref="AX42:BJ43"/>
    <mergeCell ref="BK42:BK44"/>
    <mergeCell ref="BN42:BZ43"/>
    <mergeCell ref="CA42:CA44"/>
    <mergeCell ref="CD42:CP43"/>
    <mergeCell ref="CQ42:CQ44"/>
    <mergeCell ref="CT42:DF43"/>
    <mergeCell ref="DG42:DG44"/>
    <mergeCell ref="EU9:EU10"/>
    <mergeCell ref="CT7:DF8"/>
    <mergeCell ref="DG7:DG9"/>
    <mergeCell ref="DI7:DR8"/>
    <mergeCell ref="DT8:EA8"/>
    <mergeCell ref="EF8:EM8"/>
    <mergeCell ref="EQ8:EU8"/>
    <mergeCell ref="DI9:DI10"/>
    <mergeCell ref="DQ9:DQ10"/>
    <mergeCell ref="DR9:DR10"/>
    <mergeCell ref="DT9:DT10"/>
    <mergeCell ref="EF9:EF10"/>
    <mergeCell ref="EQ9:EQ10"/>
    <mergeCell ref="ER9:ER10"/>
    <mergeCell ref="ES9:ES10"/>
    <mergeCell ref="ET9:ET10"/>
    <mergeCell ref="CQ7:CQ9"/>
    <mergeCell ref="B7:N8"/>
    <mergeCell ref="O7:O9"/>
    <mergeCell ref="R7:AD8"/>
    <mergeCell ref="AE7:AE9"/>
    <mergeCell ref="AH7:AT8"/>
    <mergeCell ref="AU7:AU9"/>
    <mergeCell ref="AX7:BJ8"/>
    <mergeCell ref="BK7:BK9"/>
    <mergeCell ref="BN7:BZ8"/>
    <mergeCell ref="CA7:CA9"/>
    <mergeCell ref="CD7:CP8"/>
  </mergeCells>
  <conditionalFormatting sqref="CD35:CP38 CT117:DE120 DJ36:DR39 ER92:EU131 DU93:EA116 DU11:EA34 EG11:EM14 DU44:EA67 EG16:EM16 DU126:EA149 CD117:CO120 ER11:EU50 B35:N38 B70:N73 B152:M155 CT152:DE155 R117:AC120 B117:M120 R70:AD73 R35:AD38 AH35:AT38 AH70:AT73 R152:AC155 AH117:AS120 AX117:BI120 AH152:AS155 AX70:BJ73 AX35:BJ38 BN35:BZ38 BN70:BZ73 AX152:BI155 BN117:BY120 BN152:BY155 CD152:CO155 CD70:CP73 EG93:EM96 CT35:DF38 CT70:DF73 DJ118:DR121 EG98:EM98 DQ11:DR34 DQ93:DR116">
    <cfRule type="cellIs" dxfId="0" priority="1" stopIfTrue="1" operator="lessThan">
      <formula>0</formula>
    </cfRule>
  </conditionalFormatting>
  <pageMargins left="0.59055118110236204" right="0" top="0.39370078740157499" bottom="0" header="0" footer="0"/>
  <pageSetup paperSize="9" scale="10" fitToHeight="4" orientation="portrait" horizontalDpi="355" verticalDpi="35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Amended Documentation</FileType1>
    <Public xmlns="f4edfb27-fdcf-4944-9520-fd54d4f1d725">true</Public>
    <_Flow_SignoffStatus xmlns="0cd06ba8-3d0c-4461-b1b9-cc99cc46e70a" xsi:nil="true"/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55C33B0C-05B5-49B3-90B7-4308C19A5CBA}"/>
</file>

<file path=customXml/itemProps2.xml><?xml version="1.0" encoding="utf-8"?>
<ds:datastoreItem xmlns:ds="http://schemas.openxmlformats.org/officeDocument/2006/customXml" ds:itemID="{1E9FFD24-A1CB-41AD-8ABA-9DAA905FD29E}"/>
</file>

<file path=customXml/itemProps3.xml><?xml version="1.0" encoding="utf-8"?>
<ds:datastoreItem xmlns:ds="http://schemas.openxmlformats.org/officeDocument/2006/customXml" ds:itemID="{778C58AA-2403-4959-899E-AB17B2F043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9th - 15th</vt:lpstr>
      <vt:lpstr>16th - 17th</vt:lpstr>
      <vt:lpstr>'16th - 17th'!Print_Area</vt:lpstr>
      <vt:lpstr>'9th - 15th'!Print_Area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Herapath</dc:creator>
  <cp:lastModifiedBy>Lesli Speers</cp:lastModifiedBy>
  <cp:lastPrinted>2020-02-25T20:50:41Z</cp:lastPrinted>
  <dcterms:created xsi:type="dcterms:W3CDTF">2020-02-20T17:24:40Z</dcterms:created>
  <dcterms:modified xsi:type="dcterms:W3CDTF">2020-02-25T21:12:52Z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</Properties>
</file>